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ТАНЯ ВИКА\2024\установка раковины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N14" i="1"/>
  <c r="L14" i="1" s="1"/>
  <c r="M14" i="1" s="1"/>
</calcChain>
</file>

<file path=xl/sharedStrings.xml><?xml version="1.0" encoding="utf-8"?>
<sst xmlns="http://schemas.openxmlformats.org/spreadsheetml/2006/main" count="35" uniqueCount="33">
  <si>
    <t>№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</si>
  <si>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</si>
  <si>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</si>
  <si>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</si>
  <si>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</si>
  <si>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</si>
  <si>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</si>
  <si>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</si>
  <si>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</si>
  <si>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</si>
  <si>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</si>
  <si>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</si>
  <si>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</si>
  <si>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</si>
  <si>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</si>
  <si>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</si>
  <si>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</si>
  <si>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</si>
  <si>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</si>
  <si>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</si>
  <si>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</si>
  <si>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</si>
  <si>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</si>
  <si>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шт</t>
  </si>
  <si>
    <t>ст.спец. По закупкам</t>
  </si>
  <si>
    <t>/Налиткина Т.В.</t>
  </si>
  <si>
    <t>Работник контрактной службы:</t>
  </si>
  <si>
    <t>Рукомойник с нержавеющим каркасом</t>
  </si>
  <si>
    <t>На основании проведенного анализа рынка и расчетов, НМЦК(ЦК) составляет:15 187,00 рублей</t>
  </si>
  <si>
    <t xml:space="preserve">цена источника 2  (Рукомойник с нерж.каркасом вх. №2024/5 от 19.01.24) </t>
  </si>
  <si>
    <t xml:space="preserve">цена источника 1  (Ванна моечная (рукомойник)  вх. №2024/4 от 19.01.24) </t>
  </si>
  <si>
    <t xml:space="preserve">цена источника 2  Рукомойник  вх. № 2024/6 19.01.2024) </t>
  </si>
  <si>
    <r>
      <t xml:space="preserve">Дата подготовки обоснования НМЦК: 19.01.2023, </t>
    </r>
    <r>
      <rPr>
        <b/>
        <sz val="12"/>
        <color theme="1"/>
        <rFont val="Times New Roman"/>
        <family val="1"/>
        <charset val="204"/>
      </rPr>
      <t>В смете представдена ванна моечная (рукомойник) по цене за вычетом НДС.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</si>
</sst>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#,##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164" fontId="1" fillId="0" borderId="3" xfId="0" applyNumberFormat="1" applyFont="1" applyBorder="1" applyAlignment="1">
      <alignment vertical="center"/>
    </xf>
    <xf numFmtId="2" fontId="1" fillId="0" borderId="3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3" fontId="7" fillId="0" borderId="2" xfId="1" applyFont="1" applyBorder="1" applyAlignment="1">
      <alignment vertical="center" wrapText="1"/>
    </xf>
    <xf numFmtId="43" fontId="1" fillId="0" borderId="3" xfId="1" applyFont="1" applyBorder="1" applyAlignment="1">
      <alignment horizontal="right" vertical="center" wrapText="1"/>
    </xf>
    <xf numFmtId="43" fontId="1" fillId="0" borderId="10" xfId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Font="1" applyBorder="1"/>
    <xf numFmtId="43" fontId="8" fillId="0" borderId="10" xfId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731044</xdr:colOff>
      <xdr:row>8</xdr:row>
      <xdr:rowOff>137318</xdr:rowOff>
    </xdr:from>
    <xdr:to>
      <xdr:col>6</xdr:col>
      <xdr:colOff>995363</xdr:colOff>
      <xdr:row>8</xdr:row>
      <xdr:rowOff>1874678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137318</xdr:rowOff>
    </xdr:from>
    <xdr:to>
      <xdr:col>3</xdr:col>
      <xdr:colOff>76994</xdr:colOff>
      <xdr:row>8</xdr:row>
      <xdr:rowOff>1874678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1367631</xdr:colOff>
      <xdr:row>8</xdr:row>
      <xdr:rowOff>137318</xdr:rowOff>
    </xdr:from>
    <xdr:to>
      <xdr:col>8</xdr:col>
      <xdr:colOff>707231</xdr:colOff>
      <xdr:row>8</xdr:row>
      <xdr:rowOff>1874678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zoomScale="80" zoomScaleNormal="80" workbookViewId="0">
      <selection activeCell="A2" sqref="A2:P2"/>
    </sheetView>
  </sheetViews>
  <sheetFormatPr defaultColWidth="10.875" defaultRowHeight="15.75" x14ac:dyDescent="0.25"/>
  <cols>
    <col min="1" max="1" width="3.875" style="2" customWidth="1"/>
    <col min="2" max="2" width="27.5" style="1" customWidth="1"/>
    <col min="3" max="3" width="11.125" style="1" customWidth="1"/>
    <col min="4" max="4" width="15.875" style="1" customWidth="1"/>
    <col min="5" max="5" width="13" style="1" customWidth="1"/>
    <col min="6" max="6" width="9.875" style="1" customWidth="1"/>
    <col min="7" max="7" width="24.875" style="1" customWidth="1"/>
    <col min="8" max="8" width="26.125" style="1" customWidth="1"/>
    <col min="9" max="9" width="24.5" style="1" customWidth="1"/>
    <col min="10" max="10" width="8.875" style="1" customWidth="1"/>
    <col min="11" max="11" width="12.5" style="1" customWidth="1"/>
    <col min="12" max="12" width="14.25" style="1" customWidth="1"/>
    <col min="13" max="13" width="12.625" style="1" customWidth="1"/>
    <col min="14" max="15" width="15.875" style="1" customWidth="1"/>
    <col min="16" max="16" width="18.875" style="1" customWidth="1"/>
    <col min="17" max="16384" width="10.875" style="1"/>
  </cols>
  <sheetData>
    <row r="1" spans="1:16" ht="20.100000000000001" customHeight="1" x14ac:dyDescent="0.25"/>
    <row r="2" spans="1:16" ht="50.1" customHeight="1" x14ac:dyDescent="0.25">
      <c r="A2" s="37" t="s">
        <v>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6" ht="39.950000000000003" customHeight="1" x14ac:dyDescent="0.25"/>
    <row r="4" spans="1:16" ht="20.100000000000001" customHeight="1" x14ac:dyDescent="0.25">
      <c r="A4" s="38" t="s">
        <v>8</v>
      </c>
      <c r="B4" s="38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</row>
    <row r="5" spans="1:16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5"/>
      <c r="K5" s="15"/>
      <c r="L5" s="3"/>
      <c r="M5" s="3"/>
      <c r="N5" s="3"/>
      <c r="O5" s="21"/>
      <c r="P5" s="3"/>
    </row>
    <row r="6" spans="1:16" ht="69.95" customHeight="1" x14ac:dyDescent="0.25">
      <c r="A6" s="52" t="s">
        <v>9</v>
      </c>
      <c r="B6" s="52"/>
      <c r="C6" s="48" t="s">
        <v>18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</row>
    <row r="7" spans="1:16" ht="16.5" customHeight="1" x14ac:dyDescent="0.25"/>
    <row r="8" spans="1:16" ht="25.5" x14ac:dyDescent="0.25">
      <c r="A8" s="50" t="s">
        <v>20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</row>
    <row r="9" spans="1:16" ht="151.5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</row>
    <row r="10" spans="1:16" ht="20.100000000000001" customHeight="1" x14ac:dyDescent="0.25"/>
    <row r="11" spans="1:16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25">
      <c r="A12" s="54" t="s">
        <v>0</v>
      </c>
      <c r="B12" s="39">
        <v>1</v>
      </c>
      <c r="C12" s="40"/>
      <c r="D12" s="46" t="s">
        <v>1</v>
      </c>
      <c r="E12" s="43" t="s">
        <v>2</v>
      </c>
      <c r="F12" s="46" t="s">
        <v>3</v>
      </c>
      <c r="G12" s="62" t="s">
        <v>6</v>
      </c>
      <c r="H12" s="63"/>
      <c r="I12" s="63"/>
      <c r="J12" s="63"/>
      <c r="K12" s="64"/>
      <c r="L12" s="43" t="s">
        <v>13</v>
      </c>
      <c r="M12" s="43" t="s">
        <v>4</v>
      </c>
      <c r="N12" s="43" t="s">
        <v>5</v>
      </c>
      <c r="O12" s="65" t="s">
        <v>21</v>
      </c>
      <c r="P12" s="43" t="s">
        <v>16</v>
      </c>
    </row>
    <row r="13" spans="1:16" ht="111" customHeight="1" x14ac:dyDescent="0.25">
      <c r="A13" s="55"/>
      <c r="B13" s="41"/>
      <c r="C13" s="42"/>
      <c r="D13" s="45"/>
      <c r="E13" s="44"/>
      <c r="F13" s="45"/>
      <c r="G13" s="20" t="s">
        <v>30</v>
      </c>
      <c r="H13" s="16" t="s">
        <v>29</v>
      </c>
      <c r="I13" s="16" t="s">
        <v>31</v>
      </c>
      <c r="J13" s="14" t="s">
        <v>17</v>
      </c>
      <c r="K13" s="14" t="s">
        <v>19</v>
      </c>
      <c r="L13" s="44"/>
      <c r="M13" s="44"/>
      <c r="N13" s="44"/>
      <c r="O13" s="66"/>
      <c r="P13" s="45"/>
    </row>
    <row r="14" spans="1:16" ht="33" customHeight="1" x14ac:dyDescent="0.25">
      <c r="A14" s="22">
        <v>1</v>
      </c>
      <c r="B14" s="69" t="s">
        <v>27</v>
      </c>
      <c r="C14" s="70"/>
      <c r="D14" s="25"/>
      <c r="E14" s="24" t="s">
        <v>23</v>
      </c>
      <c r="F14" s="25">
        <v>1</v>
      </c>
      <c r="G14" s="30">
        <v>15187</v>
      </c>
      <c r="H14" s="31">
        <v>15187</v>
      </c>
      <c r="I14" s="36">
        <v>15187</v>
      </c>
      <c r="J14" s="23"/>
      <c r="K14" s="18">
        <v>3</v>
      </c>
      <c r="L14" s="26">
        <f>SQRT(((SUM((POWER(G14-N14,2)),(POWER(H14-N14,2)),(POWER(I14-N14,2)))/(K14-1))))</f>
        <v>0</v>
      </c>
      <c r="M14" s="27">
        <f>(L14*100)/N14</f>
        <v>0</v>
      </c>
      <c r="N14" s="32">
        <f>(G14+H14+I14)/3</f>
        <v>15187</v>
      </c>
      <c r="O14" s="29">
        <v>15187</v>
      </c>
      <c r="P14" s="28">
        <f>F14*O14</f>
        <v>15187</v>
      </c>
    </row>
    <row r="15" spans="1:16" ht="26.25" customHeight="1" x14ac:dyDescent="0.25">
      <c r="A15" s="11"/>
      <c r="B15" s="8"/>
      <c r="C15" s="8"/>
      <c r="D15" s="8"/>
      <c r="E15" s="8"/>
      <c r="F15" s="33"/>
      <c r="G15" s="34"/>
      <c r="H15" s="34"/>
      <c r="I15" s="34"/>
      <c r="J15" s="35"/>
      <c r="K15" s="8"/>
      <c r="L15" s="8" t="s">
        <v>15</v>
      </c>
      <c r="M15" s="8"/>
      <c r="N15" s="9" t="s">
        <v>10</v>
      </c>
      <c r="O15" s="9"/>
      <c r="P15" s="17">
        <v>15187</v>
      </c>
    </row>
    <row r="16" spans="1:16" x14ac:dyDescent="0.25">
      <c r="A16" s="12"/>
      <c r="L16" s="1" t="s">
        <v>15</v>
      </c>
      <c r="N16" s="13"/>
      <c r="O16" s="13"/>
      <c r="P16" s="19"/>
    </row>
    <row r="17" spans="1:16" ht="39.950000000000003" customHeight="1" x14ac:dyDescent="0.25">
      <c r="A17" s="58" t="s">
        <v>28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60" t="s">
        <v>15</v>
      </c>
      <c r="O17" s="60"/>
      <c r="P17" s="61"/>
    </row>
    <row r="18" spans="1:16" ht="33.75" customHeight="1" x14ac:dyDescent="0.25">
      <c r="A18" s="67" t="s">
        <v>22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</row>
    <row r="19" spans="1:16" ht="15" customHeight="1" x14ac:dyDescent="0.25">
      <c r="A19" s="47" t="s">
        <v>32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</row>
    <row r="20" spans="1:16" ht="39.950000000000003" customHeight="1" x14ac:dyDescent="0.25">
      <c r="N20" s="1" t="s">
        <v>14</v>
      </c>
    </row>
    <row r="21" spans="1:16" ht="15" customHeight="1" x14ac:dyDescent="0.25">
      <c r="A21" s="47" t="s">
        <v>26</v>
      </c>
      <c r="B21" s="47"/>
      <c r="C21" s="47"/>
    </row>
    <row r="22" spans="1:16" ht="24.95" customHeight="1" x14ac:dyDescent="0.25">
      <c r="A22" s="53" t="s">
        <v>24</v>
      </c>
      <c r="B22" s="53"/>
      <c r="C22" s="53"/>
      <c r="D22" s="53"/>
    </row>
    <row r="23" spans="1:16" ht="15" customHeight="1" x14ac:dyDescent="0.25">
      <c r="A23" s="56" t="s">
        <v>11</v>
      </c>
      <c r="B23" s="56"/>
      <c r="C23" s="56"/>
      <c r="D23" s="56"/>
    </row>
    <row r="24" spans="1:16" ht="20.100000000000001" customHeight="1" x14ac:dyDescent="0.25">
      <c r="A24" s="57" t="s">
        <v>25</v>
      </c>
      <c r="B24" s="57"/>
      <c r="C24" s="57"/>
      <c r="D24" s="57"/>
    </row>
    <row r="25" spans="1:16" ht="15" customHeight="1" x14ac:dyDescent="0.25">
      <c r="A25" s="56" t="s">
        <v>12</v>
      </c>
      <c r="B25" s="56"/>
      <c r="C25" s="56"/>
      <c r="D25" s="56"/>
    </row>
  </sheetData>
  <mergeCells count="27">
    <mergeCell ref="A22:D22"/>
    <mergeCell ref="A12:A13"/>
    <mergeCell ref="A25:D25"/>
    <mergeCell ref="A19:P19"/>
    <mergeCell ref="A21:C21"/>
    <mergeCell ref="A24:D24"/>
    <mergeCell ref="A23:D23"/>
    <mergeCell ref="A17:P17"/>
    <mergeCell ref="G12:K12"/>
    <mergeCell ref="O12:O13"/>
    <mergeCell ref="A18:P18"/>
    <mergeCell ref="B14:C14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Бухгалтер</cp:lastModifiedBy>
  <cp:lastPrinted>2024-01-29T08:54:28Z</cp:lastPrinted>
  <dcterms:created xsi:type="dcterms:W3CDTF">2023-02-03T13:24:35Z</dcterms:created>
  <dcterms:modified xsi:type="dcterms:W3CDTF">2024-02-27T11:20:33Z</dcterms:modified>
</cp:coreProperties>
</file>