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8"/>
  <workbookPr filterPrivacy="1" defaultThemeVersion="124226"/>
  <xr:revisionPtr revIDLastSave="0" documentId="13_ncr:1_{9D0BD08E-3787-4682-BBCA-FE6263659D53}" xr6:coauthVersionLast="36" xr6:coauthVersionMax="36" xr10:uidLastSave="{00000000-0000-0000-0000-000000000000}"/>
  <bookViews>
    <workbookView xWindow="0" yWindow="0" windowWidth="20490" windowHeight="7155" xr2:uid="{00000000-000D-0000-FFFF-FFFF00000000}"/>
  </bookViews>
  <sheets>
    <sheet name="Лист2" sheetId="2" r:id="rId1"/>
    <sheet name="Лист3" sheetId="3" r:id="rId2"/>
  </sheets>
  <calcPr calcId="191029"/>
</workbook>
</file>

<file path=xl/calcChain.xml><?xml version="1.0" encoding="utf-8"?>
<calcChain xmlns="http://schemas.openxmlformats.org/spreadsheetml/2006/main">
  <c r="O19" i="2" l="1"/>
  <c r="O20" i="2"/>
  <c r="O21" i="2"/>
  <c r="O22" i="2"/>
  <c r="O23" i="2"/>
  <c r="O24" i="2"/>
  <c r="O25" i="2"/>
  <c r="O26" i="2"/>
  <c r="O27" i="2"/>
  <c r="O28" i="2"/>
  <c r="P22" i="2" l="1"/>
  <c r="P20" i="2"/>
  <c r="P25" i="2"/>
  <c r="P28" i="2" l="1"/>
  <c r="P27" i="2"/>
  <c r="O18" i="2"/>
  <c r="P19" i="2" l="1"/>
  <c r="P21" i="2"/>
  <c r="P23" i="2"/>
  <c r="P24" i="2"/>
  <c r="P26" i="2"/>
  <c r="P18" i="2"/>
  <c r="P29" i="2" l="1"/>
</calcChain>
</file>

<file path=xl/sharedStrings.xml><?xml version="1.0" encoding="utf-8"?>
<sst xmlns="http://schemas.openxmlformats.org/spreadsheetml/2006/main" count="155" uniqueCount="56">
  <si>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</si>
  <si>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</si>
  <si>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</si>
  <si>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</si>
  <si>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</si>
  <si>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</si>
  <si>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</si>
  <si>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</si>
  <si>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Наименование товара</t>
  </si>
  <si>
    <t>«___» ___________ 202_ г.</t>
  </si>
  <si>
    <t>«____»___________ 202_ г.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</si>
  <si>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</si>
  <si>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</si>
  <si>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</si>
  <si>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</si>
  <si>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Пушкинского района Санкт-Петербурга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</si>
  <si>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</si>
  <si>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</si>
  <si>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</si>
  <si>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</si>
  <si>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</si>
  <si>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Расчет-обоснование цены контракта, заключаемого с единственным  исполнителем</t>
  </si>
  <si>
    <t>-</t>
  </si>
  <si>
    <t>Расчет составил: контрактный управляющий _________________________ Кузьмина О.С.</t>
  </si>
  <si>
    <t xml:space="preserve">Заведующий ГБДОУ детский сад №43 </t>
  </si>
  <si>
    <t>________________ Крикун Е.В.</t>
  </si>
  <si>
    <t>шт.</t>
  </si>
  <si>
    <t>Ценовое предложение № 4</t>
  </si>
  <si>
    <t xml:space="preserve">Ценовое предложение № 5 </t>
  </si>
  <si>
    <t xml:space="preserve">   на поставку медицинских изделий  для нужд ГБДОУ детский сад №43 Пушкинского района СПб </t>
  </si>
  <si>
    <t xml:space="preserve">Начальник отдела образования </t>
  </si>
  <si>
    <t>____________Н.П. Микушева</t>
  </si>
  <si>
    <t>Шпатель для языка, смотровой</t>
  </si>
  <si>
    <t>Ценовое предложение № 1</t>
  </si>
  <si>
    <t>Ценовое предложение № 2</t>
  </si>
  <si>
    <t>Ценовое предложение № 3</t>
  </si>
  <si>
    <t>Салфетка марлевая тканая</t>
  </si>
  <si>
    <t>Салфетка антисептическая</t>
  </si>
  <si>
    <t>Лейкопластырь для поверхностных ран, антибактериальный</t>
  </si>
  <si>
    <t>21.20.24.131-014</t>
  </si>
  <si>
    <t>Наименование и Код ОКПД2/ ККН/КТРУ</t>
  </si>
  <si>
    <t>21.20.24.110-006/        21.20.24.110-00000006</t>
  </si>
  <si>
    <t>21.20.24.110-002/  21.20.24.110-00000002</t>
  </si>
  <si>
    <t>32.50.50.190-181/  21.20.24.169-00000001</t>
  </si>
  <si>
    <t>21.20.24.150-017/  21.20.24.150-00000077</t>
  </si>
  <si>
    <t>21.20.24.150-013/  21.20.24.150-00000077</t>
  </si>
  <si>
    <t>32.50.13.190-020/  32.50.13.190-00007459</t>
  </si>
  <si>
    <t>Шприц общего назначения 5 мл</t>
  </si>
  <si>
    <t>Шприц общего назначения 10 мл</t>
  </si>
  <si>
    <t>Бинт/рулон марлевый тканый 7х14 см</t>
  </si>
  <si>
    <t>Бинт/рулон марлевый тканый 5х10 см</t>
  </si>
  <si>
    <t>21.20.24.131-013</t>
  </si>
  <si>
    <t>21.20.24.110-011/        21.20.24.110-00000006</t>
  </si>
  <si>
    <t>Лейкопластырь кожный для фиксации повязки, несиликоновый</t>
  </si>
  <si>
    <t>32.50.13.110-034/  32.50.13.110-00004579</t>
  </si>
  <si>
    <t>32.50.13.110-042/  32.50.13.110-00004579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</si>
</sst>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2" fillId="0" borderId="0"/>
  </cellStyleXfs>
  <cellXfs count="72">
    <xf numFmtId="0" fontId="0" fillId="0" borderId="0" xfId="0"/>
    <xf numFmtId="0" fontId="3" fillId="0" borderId="0" xfId="0" applyFont="1"/>
    <xf numFmtId="0" fontId="4" fillId="0" borderId="0" xfId="0" applyFont="1" applyAlignment="1"/>
    <xf numFmtId="0" fontId="0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7" fillId="0" borderId="0" xfId="0" applyFont="1"/>
    <xf numFmtId="2" fontId="13" fillId="0" borderId="4" xfId="0" applyNumberFormat="1" applyFont="1" applyBorder="1" applyAlignment="1">
      <alignment horizontal="center" vertical="center" wrapText="1"/>
    </xf>
    <xf numFmtId="2" fontId="11" fillId="0" borderId="4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wrapText="1"/>
    </xf>
    <xf numFmtId="0" fontId="15" fillId="0" borderId="7" xfId="0" applyNumberFormat="1" applyFont="1" applyFill="1" applyBorder="1" applyAlignment="1">
      <alignment horizontal="center" vertical="center" shrinkToFit="1"/>
    </xf>
    <xf numFmtId="0" fontId="11" fillId="0" borderId="7" xfId="0" applyNumberFormat="1" applyFont="1" applyFill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0" fontId="13" fillId="0" borderId="4" xfId="0" applyNumberFormat="1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17" fillId="0" borderId="0" xfId="0" applyFont="1"/>
    <xf numFmtId="0" fontId="17" fillId="0" borderId="0" xfId="0" applyFont="1" applyAlignment="1">
      <alignment wrapText="1"/>
    </xf>
    <xf numFmtId="2" fontId="11" fillId="0" borderId="12" xfId="0" applyNumberFormat="1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3" fillId="0" borderId="8" xfId="0" applyNumberFormat="1" applyFont="1" applyFill="1" applyBorder="1" applyAlignment="1">
      <alignment horizontal="center" vertical="center" wrapText="1"/>
    </xf>
    <xf numFmtId="0" fontId="13" fillId="0" borderId="1" xfId="0" applyNumberFormat="1" applyFont="1" applyBorder="1" applyAlignment="1">
      <alignment horizontal="center" vertical="center" wrapText="1"/>
    </xf>
    <xf numFmtId="1" fontId="14" fillId="0" borderId="14" xfId="0" applyNumberFormat="1" applyFont="1" applyFill="1" applyBorder="1" applyAlignment="1">
      <alignment horizontal="center" vertical="center" shrinkToFit="1"/>
    </xf>
    <xf numFmtId="1" fontId="14" fillId="0" borderId="4" xfId="0" applyNumberFormat="1" applyFont="1" applyFill="1" applyBorder="1" applyAlignment="1">
      <alignment horizontal="center" vertical="center" shrinkToFit="1"/>
    </xf>
    <xf numFmtId="2" fontId="11" fillId="0" borderId="15" xfId="0" applyNumberFormat="1" applyFont="1" applyFill="1" applyBorder="1" applyAlignment="1">
      <alignment horizontal="center" vertical="center" wrapText="1"/>
    </xf>
    <xf numFmtId="0" fontId="15" fillId="0" borderId="16" xfId="0" applyNumberFormat="1" applyFont="1" applyFill="1" applyBorder="1" applyAlignment="1">
      <alignment horizontal="center" vertical="center" shrinkToFit="1"/>
    </xf>
    <xf numFmtId="2" fontId="15" fillId="0" borderId="17" xfId="0" applyNumberFormat="1" applyFont="1" applyFill="1" applyBorder="1" applyAlignment="1">
      <alignment horizontal="center" vertical="center" shrinkToFit="1"/>
    </xf>
    <xf numFmtId="0" fontId="16" fillId="0" borderId="1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top" wrapText="1"/>
    </xf>
    <xf numFmtId="2" fontId="15" fillId="0" borderId="18" xfId="0" applyNumberFormat="1" applyFont="1" applyFill="1" applyBorder="1" applyAlignment="1">
      <alignment horizontal="center" vertical="center" shrinkToFit="1"/>
    </xf>
    <xf numFmtId="2" fontId="11" fillId="0" borderId="17" xfId="0" applyNumberFormat="1" applyFont="1" applyFill="1" applyBorder="1" applyAlignment="1">
      <alignment horizontal="center" vertical="center" wrapText="1"/>
    </xf>
    <xf numFmtId="0" fontId="13" fillId="0" borderId="5" xfId="0" applyNumberFormat="1" applyFont="1" applyFill="1" applyBorder="1" applyAlignment="1">
      <alignment horizontal="center" vertical="center" wrapText="1"/>
    </xf>
    <xf numFmtId="0" fontId="11" fillId="0" borderId="4" xfId="0" applyNumberFormat="1" applyFont="1" applyFill="1" applyBorder="1" applyAlignment="1">
      <alignment horizontal="center" vertical="center" wrapText="1"/>
    </xf>
    <xf numFmtId="0" fontId="13" fillId="0" borderId="4" xfId="0" applyNumberFormat="1" applyFont="1" applyFill="1" applyBorder="1" applyAlignment="1">
      <alignment horizontal="center" vertical="center" wrapText="1"/>
    </xf>
    <xf numFmtId="2" fontId="11" fillId="0" borderId="4" xfId="0" applyNumberFormat="1" applyFont="1" applyFill="1" applyBorder="1" applyAlignment="1">
      <alignment horizontal="center" vertical="center" wrapText="1"/>
    </xf>
    <xf numFmtId="2" fontId="18" fillId="0" borderId="4" xfId="0" applyNumberFormat="1" applyFont="1" applyBorder="1" applyAlignment="1">
      <alignment horizontal="center" vertical="center" wrapText="1"/>
    </xf>
    <xf numFmtId="0" fontId="13" fillId="0" borderId="5" xfId="0" applyFont="1" applyFill="1" applyBorder="1" applyAlignment="1">
      <alignment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justify"/>
    </xf>
    <xf numFmtId="0" fontId="1" fillId="0" borderId="0" xfId="0" applyFont="1" applyAlignment="1"/>
    <xf numFmtId="14" fontId="0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top" wrapText="1"/>
    </xf>
    <xf numFmtId="0" fontId="8" fillId="0" borderId="3" xfId="0" applyFont="1" applyFill="1" applyBorder="1" applyAlignment="1">
      <alignment horizontal="center" vertical="top" wrapText="1"/>
    </xf>
    <xf numFmtId="0" fontId="8" fillId="0" borderId="4" xfId="0" applyFont="1" applyFill="1" applyBorder="1" applyAlignment="1">
      <alignment horizontal="center" vertical="top" wrapText="1"/>
    </xf>
    <xf numFmtId="0" fontId="9" fillId="0" borderId="0" xfId="0" applyFont="1" applyAlignment="1">
      <alignment horizontal="center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30</xdr:row>
      <xdr:rowOff>0</xdr:rowOff>
    </xdr:from>
    <xdr:to>
      <xdr:col>1</xdr:col>
      <xdr:colOff>414529</xdr:colOff>
      <xdr:row>30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2"/>
  <sheetViews>
    <sheetView tabSelected="1" topLeftCell="A10" zoomScaleNormal="100" workbookViewId="0">
      <selection activeCell="F24" sqref="F24"/>
    </sheetView>
  </sheetViews>
  <sheetFormatPr defaultRowHeight="15" x14ac:dyDescent="0.25"/>
  <cols>
    <col min="1" max="1" width="4.140625" customWidth="1"/>
    <col min="2" max="2" width="25.140625" customWidth="1"/>
    <col min="3" max="3" width="17.7109375" customWidth="1"/>
    <col min="4" max="4" width="5.140625" customWidth="1"/>
    <col min="5" max="5" width="6.5703125" customWidth="1"/>
    <col min="6" max="8" width="10.7109375" customWidth="1"/>
    <col min="9" max="10" width="10.140625" customWidth="1"/>
    <col min="11" max="11" width="8.28515625" customWidth="1"/>
    <col min="12" max="12" width="9.7109375" customWidth="1"/>
    <col min="13" max="13" width="10.42578125" customWidth="1"/>
    <col min="14" max="14" width="11" customWidth="1"/>
    <col min="15" max="16" width="11.5703125" customWidth="1"/>
    <col min="17" max="18" width="9.140625" customWidth="1"/>
    <col min="19" max="19" width="12.28515625" customWidth="1"/>
  </cols>
  <sheetData>
    <row r="1" spans="1:19" ht="15.75" x14ac:dyDescent="0.25">
      <c r="B1" s="1"/>
      <c r="K1" s="2"/>
    </row>
    <row r="2" spans="1:19" x14ac:dyDescent="0.25">
      <c r="A2" s="61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11"/>
      <c r="P2" s="11"/>
      <c r="Q2" s="3"/>
      <c r="R2" s="3"/>
      <c r="S2" s="3"/>
    </row>
    <row r="3" spans="1:19" x14ac:dyDescent="0.25">
      <c r="A3" s="10"/>
      <c r="B3" s="4" t="s">
        <v>0</v>
      </c>
      <c r="C3" s="5"/>
      <c r="D3" s="5"/>
      <c r="E3" s="10"/>
      <c r="F3" s="10"/>
      <c r="G3" s="11"/>
      <c r="H3" s="11"/>
      <c r="I3" s="10"/>
      <c r="J3" s="10"/>
      <c r="K3" s="4" t="s">
        <v>1</v>
      </c>
      <c r="L3" s="5"/>
      <c r="M3" s="5"/>
      <c r="N3" s="5"/>
      <c r="O3" s="5"/>
      <c r="P3" s="5"/>
      <c r="Q3" s="5"/>
      <c r="R3" s="5"/>
      <c r="S3" s="5"/>
    </row>
    <row r="4" spans="1:19" x14ac:dyDescent="0.25">
      <c r="A4" s="10"/>
      <c r="B4" s="6" t="s">
        <v>30</v>
      </c>
      <c r="C4" s="5"/>
      <c r="D4" s="5"/>
      <c r="E4" s="10"/>
      <c r="F4" s="10"/>
      <c r="G4" s="11"/>
      <c r="H4" s="11"/>
      <c r="I4" s="10"/>
      <c r="J4" s="10"/>
      <c r="K4" s="7" t="s">
        <v>24</v>
      </c>
      <c r="L4" s="5"/>
      <c r="M4" s="5"/>
      <c r="N4" s="5"/>
      <c r="O4" s="5"/>
      <c r="P4" s="5"/>
      <c r="Q4" s="5"/>
      <c r="R4" s="5"/>
      <c r="S4" s="5"/>
    </row>
    <row r="5" spans="1:19" x14ac:dyDescent="0.25">
      <c r="A5" s="10"/>
      <c r="B5" s="6" t="s">
        <v>2</v>
      </c>
      <c r="C5" s="5"/>
      <c r="D5" s="5"/>
      <c r="E5" s="10"/>
      <c r="F5" s="10"/>
      <c r="G5" s="11"/>
      <c r="H5" s="11"/>
      <c r="I5" s="10"/>
      <c r="J5" s="10"/>
      <c r="K5" s="7" t="s">
        <v>15</v>
      </c>
      <c r="L5" s="5"/>
      <c r="M5" s="5"/>
      <c r="N5" s="5"/>
      <c r="O5" s="5"/>
      <c r="P5" s="5"/>
      <c r="Q5" s="5"/>
      <c r="R5" s="5"/>
      <c r="S5" s="5"/>
    </row>
    <row r="6" spans="1:19" x14ac:dyDescent="0.25">
      <c r="A6" s="10"/>
      <c r="B6" s="6" t="s">
        <v>3</v>
      </c>
      <c r="C6" s="5"/>
      <c r="D6" s="5"/>
      <c r="E6" s="10"/>
      <c r="F6" s="10"/>
      <c r="G6" s="11"/>
      <c r="H6" s="11"/>
      <c r="I6" s="10"/>
      <c r="J6" s="10"/>
      <c r="K6" s="7"/>
      <c r="L6" s="5"/>
      <c r="M6" s="5"/>
      <c r="N6" s="5"/>
      <c r="O6" s="5"/>
      <c r="P6" s="5"/>
      <c r="Q6" s="5"/>
      <c r="R6" s="5"/>
      <c r="S6" s="5"/>
    </row>
    <row r="7" spans="1:19" x14ac:dyDescent="0.25">
      <c r="A7" s="10"/>
      <c r="B7" s="6" t="s">
        <v>31</v>
      </c>
      <c r="C7" s="5"/>
      <c r="D7" s="5"/>
      <c r="E7" s="10"/>
      <c r="F7" s="10"/>
      <c r="G7" s="11"/>
      <c r="H7" s="11"/>
      <c r="I7" s="10"/>
      <c r="J7" s="10"/>
      <c r="K7" s="7" t="s">
        <v>25</v>
      </c>
      <c r="L7" s="5"/>
      <c r="M7" s="5"/>
      <c r="N7" s="5"/>
      <c r="O7" s="5"/>
      <c r="P7" s="5"/>
      <c r="Q7" s="5"/>
      <c r="R7" s="5"/>
      <c r="S7" s="5"/>
    </row>
    <row r="8" spans="1:19" x14ac:dyDescent="0.25">
      <c r="A8" s="10"/>
      <c r="B8" s="6" t="s">
        <v>9</v>
      </c>
      <c r="C8" s="5"/>
      <c r="D8" s="5"/>
      <c r="E8" s="10"/>
      <c r="F8" s="10"/>
      <c r="G8" s="11"/>
      <c r="H8" s="11"/>
      <c r="I8" s="10"/>
      <c r="J8" s="10"/>
      <c r="K8" s="7" t="s">
        <v>10</v>
      </c>
      <c r="L8" s="5"/>
      <c r="M8" s="5"/>
      <c r="N8" s="5"/>
      <c r="O8" s="5"/>
      <c r="P8" s="5"/>
      <c r="Q8" s="5"/>
      <c r="R8" s="5"/>
      <c r="S8" s="5"/>
    </row>
    <row r="9" spans="1:19" x14ac:dyDescent="0.25">
      <c r="A9" s="10"/>
      <c r="B9" s="10"/>
      <c r="C9" s="10"/>
      <c r="D9" s="11"/>
      <c r="E9" s="10"/>
      <c r="F9" s="10"/>
      <c r="G9" s="11"/>
      <c r="H9" s="11"/>
      <c r="I9" s="10"/>
      <c r="J9" s="10"/>
      <c r="K9" s="10"/>
      <c r="L9" s="10"/>
      <c r="M9" s="11"/>
      <c r="N9" s="10"/>
      <c r="O9" s="11"/>
      <c r="P9" s="11"/>
      <c r="Q9" s="5"/>
      <c r="R9" s="5"/>
      <c r="S9" s="5"/>
    </row>
    <row r="10" spans="1:19" ht="15.75" x14ac:dyDescent="0.25">
      <c r="A10" s="62" t="s">
        <v>21</v>
      </c>
      <c r="B10" s="62"/>
      <c r="C10" s="62"/>
      <c r="D10" s="62"/>
      <c r="E10" s="62"/>
      <c r="F10" s="62"/>
      <c r="G10" s="62"/>
      <c r="H10" s="62"/>
      <c r="I10" s="62"/>
      <c r="J10" s="62"/>
      <c r="K10" s="62"/>
      <c r="L10" s="62"/>
      <c r="M10" s="62"/>
      <c r="N10" s="62"/>
      <c r="O10" s="62"/>
      <c r="P10" s="62"/>
      <c r="Q10" s="5"/>
      <c r="R10" s="5"/>
      <c r="S10" s="5"/>
    </row>
    <row r="11" spans="1:19" ht="15" customHeight="1" x14ac:dyDescent="0.25">
      <c r="A11" s="71" t="s">
        <v>29</v>
      </c>
      <c r="B11" s="71"/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12"/>
      <c r="R11" s="12"/>
      <c r="S11" s="12"/>
    </row>
    <row r="12" spans="1:19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pans="1:19" ht="14.45" customHeight="1" x14ac:dyDescent="0.25">
      <c r="A13" s="63" t="s">
        <v>4</v>
      </c>
      <c r="B13" s="64" t="s">
        <v>8</v>
      </c>
      <c r="C13" s="65" t="s">
        <v>40</v>
      </c>
      <c r="D13" s="65" t="s">
        <v>5</v>
      </c>
      <c r="E13" s="65" t="s">
        <v>6</v>
      </c>
      <c r="F13" s="54" t="s">
        <v>7</v>
      </c>
      <c r="G13" s="55"/>
      <c r="H13" s="55"/>
      <c r="I13" s="55"/>
      <c r="J13" s="56"/>
      <c r="K13" s="49" t="s">
        <v>11</v>
      </c>
      <c r="L13" s="68" t="s">
        <v>12</v>
      </c>
      <c r="M13" s="49" t="s">
        <v>18</v>
      </c>
      <c r="N13" s="49" t="s">
        <v>13</v>
      </c>
      <c r="O13" s="49" t="s">
        <v>14</v>
      </c>
      <c r="P13" s="49" t="s">
        <v>20</v>
      </c>
      <c r="Q13" s="5"/>
      <c r="R13" s="5"/>
      <c r="S13" s="5"/>
    </row>
    <row r="14" spans="1:19" ht="15" customHeight="1" x14ac:dyDescent="0.25">
      <c r="A14" s="63"/>
      <c r="B14" s="64"/>
      <c r="C14" s="66"/>
      <c r="D14" s="66"/>
      <c r="E14" s="66"/>
      <c r="F14" s="57"/>
      <c r="G14" s="58"/>
      <c r="H14" s="58"/>
      <c r="I14" s="58"/>
      <c r="J14" s="59"/>
      <c r="K14" s="50"/>
      <c r="L14" s="69"/>
      <c r="M14" s="50"/>
      <c r="N14" s="50"/>
      <c r="O14" s="50"/>
      <c r="P14" s="50"/>
      <c r="Q14" s="5"/>
      <c r="R14" s="5"/>
      <c r="S14" s="5"/>
    </row>
    <row r="15" spans="1:19" ht="14.45" customHeight="1" x14ac:dyDescent="0.25">
      <c r="A15" s="63"/>
      <c r="B15" s="64"/>
      <c r="C15" s="66"/>
      <c r="D15" s="66"/>
      <c r="E15" s="66"/>
      <c r="F15" s="52" t="s">
        <v>33</v>
      </c>
      <c r="G15" s="52" t="s">
        <v>34</v>
      </c>
      <c r="H15" s="52" t="s">
        <v>35</v>
      </c>
      <c r="I15" s="52" t="s">
        <v>27</v>
      </c>
      <c r="J15" s="52" t="s">
        <v>28</v>
      </c>
      <c r="K15" s="50"/>
      <c r="L15" s="69"/>
      <c r="M15" s="50"/>
      <c r="N15" s="50"/>
      <c r="O15" s="50"/>
      <c r="P15" s="50"/>
      <c r="Q15" s="5"/>
      <c r="R15" s="5"/>
      <c r="S15" s="5"/>
    </row>
    <row r="16" spans="1:19" ht="61.5" customHeight="1" x14ac:dyDescent="0.25">
      <c r="A16" s="63"/>
      <c r="B16" s="64"/>
      <c r="C16" s="67"/>
      <c r="D16" s="67"/>
      <c r="E16" s="67"/>
      <c r="F16" s="53"/>
      <c r="G16" s="53"/>
      <c r="H16" s="53"/>
      <c r="I16" s="53"/>
      <c r="J16" s="53"/>
      <c r="K16" s="51"/>
      <c r="L16" s="70"/>
      <c r="M16" s="51"/>
      <c r="N16" s="51"/>
      <c r="O16" s="51"/>
      <c r="P16" s="51"/>
      <c r="Q16" s="5"/>
      <c r="R16" s="5"/>
      <c r="S16" s="5"/>
    </row>
    <row r="17" spans="1:16" x14ac:dyDescent="0.25">
      <c r="A17" s="17">
        <v>1</v>
      </c>
      <c r="B17" s="21">
        <v>2</v>
      </c>
      <c r="C17" s="16">
        <v>3</v>
      </c>
      <c r="D17" s="24">
        <v>4</v>
      </c>
      <c r="E17" s="25">
        <v>5</v>
      </c>
      <c r="F17" s="13">
        <v>6</v>
      </c>
      <c r="G17" s="13">
        <v>7</v>
      </c>
      <c r="H17" s="28">
        <v>8</v>
      </c>
      <c r="I17" s="14">
        <v>9</v>
      </c>
      <c r="J17" s="13">
        <v>10</v>
      </c>
      <c r="K17" s="15">
        <v>11</v>
      </c>
      <c r="L17" s="35">
        <v>12</v>
      </c>
      <c r="M17" s="15">
        <v>13</v>
      </c>
      <c r="N17" s="15">
        <v>14</v>
      </c>
      <c r="O17" s="15">
        <v>15</v>
      </c>
      <c r="P17" s="15">
        <v>16</v>
      </c>
    </row>
    <row r="18" spans="1:16" ht="27" customHeight="1" x14ac:dyDescent="0.25">
      <c r="A18" s="30">
        <v>1</v>
      </c>
      <c r="B18" s="39" t="s">
        <v>32</v>
      </c>
      <c r="C18" s="23" t="s">
        <v>46</v>
      </c>
      <c r="D18" s="40" t="s">
        <v>26</v>
      </c>
      <c r="E18" s="40">
        <v>1600</v>
      </c>
      <c r="F18" s="20" t="s">
        <v>22</v>
      </c>
      <c r="G18" s="20" t="s">
        <v>22</v>
      </c>
      <c r="H18" s="20" t="s">
        <v>22</v>
      </c>
      <c r="I18" s="20" t="s">
        <v>22</v>
      </c>
      <c r="J18" s="20" t="s">
        <v>22</v>
      </c>
      <c r="K18" s="20" t="s">
        <v>22</v>
      </c>
      <c r="L18" s="35">
        <v>0.86</v>
      </c>
      <c r="M18" s="35" t="s">
        <v>22</v>
      </c>
      <c r="N18" s="35" t="s">
        <v>22</v>
      </c>
      <c r="O18" s="27">
        <f>L18</f>
        <v>0.86</v>
      </c>
      <c r="P18" s="37">
        <f>O18*E18</f>
        <v>1376</v>
      </c>
    </row>
    <row r="19" spans="1:16" ht="24.75" customHeight="1" x14ac:dyDescent="0.25">
      <c r="A19" s="30">
        <v>2</v>
      </c>
      <c r="B19" s="39" t="s">
        <v>36</v>
      </c>
      <c r="C19" s="23" t="s">
        <v>44</v>
      </c>
      <c r="D19" s="40" t="s">
        <v>26</v>
      </c>
      <c r="E19" s="40">
        <v>100</v>
      </c>
      <c r="F19" s="20" t="s">
        <v>22</v>
      </c>
      <c r="G19" s="20" t="s">
        <v>22</v>
      </c>
      <c r="H19" s="20" t="s">
        <v>22</v>
      </c>
      <c r="I19" s="20" t="s">
        <v>22</v>
      </c>
      <c r="J19" s="20" t="s">
        <v>22</v>
      </c>
      <c r="K19" s="20" t="s">
        <v>22</v>
      </c>
      <c r="L19" s="35">
        <v>2.71</v>
      </c>
      <c r="M19" s="35" t="s">
        <v>22</v>
      </c>
      <c r="N19" s="35" t="s">
        <v>22</v>
      </c>
      <c r="O19" s="27">
        <f t="shared" ref="O19:O28" si="0">L19</f>
        <v>2.71</v>
      </c>
      <c r="P19" s="37">
        <f t="shared" ref="P19:P28" si="1">O19*E19</f>
        <v>271</v>
      </c>
    </row>
    <row r="20" spans="1:16" ht="21.75" customHeight="1" x14ac:dyDescent="0.25">
      <c r="A20" s="30">
        <v>3</v>
      </c>
      <c r="B20" s="39" t="s">
        <v>36</v>
      </c>
      <c r="C20" s="23" t="s">
        <v>45</v>
      </c>
      <c r="D20" s="40" t="s">
        <v>26</v>
      </c>
      <c r="E20" s="40">
        <v>100</v>
      </c>
      <c r="F20" s="20" t="s">
        <v>22</v>
      </c>
      <c r="G20" s="20" t="s">
        <v>22</v>
      </c>
      <c r="H20" s="20" t="s">
        <v>22</v>
      </c>
      <c r="I20" s="20" t="s">
        <v>22</v>
      </c>
      <c r="J20" s="20" t="s">
        <v>22</v>
      </c>
      <c r="K20" s="20" t="s">
        <v>22</v>
      </c>
      <c r="L20" s="35">
        <v>1.25</v>
      </c>
      <c r="M20" s="35" t="s">
        <v>22</v>
      </c>
      <c r="N20" s="35" t="s">
        <v>22</v>
      </c>
      <c r="O20" s="27">
        <f t="shared" si="0"/>
        <v>1.25</v>
      </c>
      <c r="P20" s="37">
        <f t="shared" si="1"/>
        <v>125</v>
      </c>
    </row>
    <row r="21" spans="1:16" ht="30" customHeight="1" x14ac:dyDescent="0.25">
      <c r="A21" s="30">
        <v>4</v>
      </c>
      <c r="B21" s="39" t="s">
        <v>47</v>
      </c>
      <c r="C21" s="23" t="s">
        <v>54</v>
      </c>
      <c r="D21" s="40" t="s">
        <v>26</v>
      </c>
      <c r="E21" s="40">
        <v>100</v>
      </c>
      <c r="F21" s="20" t="s">
        <v>22</v>
      </c>
      <c r="G21" s="20" t="s">
        <v>22</v>
      </c>
      <c r="H21" s="20" t="s">
        <v>22</v>
      </c>
      <c r="I21" s="20" t="s">
        <v>22</v>
      </c>
      <c r="J21" s="20" t="s">
        <v>22</v>
      </c>
      <c r="K21" s="20" t="s">
        <v>22</v>
      </c>
      <c r="L21" s="35">
        <v>5.8</v>
      </c>
      <c r="M21" s="35" t="s">
        <v>22</v>
      </c>
      <c r="N21" s="35" t="s">
        <v>22</v>
      </c>
      <c r="O21" s="27">
        <f t="shared" si="0"/>
        <v>5.8</v>
      </c>
      <c r="P21" s="37">
        <f t="shared" si="1"/>
        <v>580</v>
      </c>
    </row>
    <row r="22" spans="1:16" ht="30" customHeight="1" x14ac:dyDescent="0.25">
      <c r="A22" s="30">
        <v>5</v>
      </c>
      <c r="B22" s="39" t="s">
        <v>48</v>
      </c>
      <c r="C22" s="23" t="s">
        <v>55</v>
      </c>
      <c r="D22" s="40" t="s">
        <v>26</v>
      </c>
      <c r="E22" s="40">
        <v>100</v>
      </c>
      <c r="F22" s="20" t="s">
        <v>22</v>
      </c>
      <c r="G22" s="20" t="s">
        <v>22</v>
      </c>
      <c r="H22" s="20" t="s">
        <v>22</v>
      </c>
      <c r="I22" s="20" t="s">
        <v>22</v>
      </c>
      <c r="J22" s="20" t="s">
        <v>22</v>
      </c>
      <c r="K22" s="20" t="s">
        <v>22</v>
      </c>
      <c r="L22" s="35">
        <v>7.72</v>
      </c>
      <c r="M22" s="35" t="s">
        <v>22</v>
      </c>
      <c r="N22" s="35" t="s">
        <v>22</v>
      </c>
      <c r="O22" s="27">
        <f t="shared" si="0"/>
        <v>7.72</v>
      </c>
      <c r="P22" s="37">
        <f t="shared" ref="P22" si="2">O22*E22</f>
        <v>772</v>
      </c>
    </row>
    <row r="23" spans="1:16" ht="24" customHeight="1" x14ac:dyDescent="0.25">
      <c r="A23" s="30">
        <v>6</v>
      </c>
      <c r="B23" s="39" t="s">
        <v>37</v>
      </c>
      <c r="C23" s="23" t="s">
        <v>43</v>
      </c>
      <c r="D23" s="40" t="s">
        <v>26</v>
      </c>
      <c r="E23" s="40">
        <v>1000</v>
      </c>
      <c r="F23" s="20" t="s">
        <v>22</v>
      </c>
      <c r="G23" s="20" t="s">
        <v>22</v>
      </c>
      <c r="H23" s="20" t="s">
        <v>22</v>
      </c>
      <c r="I23" s="20" t="s">
        <v>22</v>
      </c>
      <c r="J23" s="20" t="s">
        <v>22</v>
      </c>
      <c r="K23" s="20" t="s">
        <v>22</v>
      </c>
      <c r="L23" s="35">
        <v>1.84</v>
      </c>
      <c r="M23" s="35" t="s">
        <v>22</v>
      </c>
      <c r="N23" s="35" t="s">
        <v>22</v>
      </c>
      <c r="O23" s="27">
        <f t="shared" si="0"/>
        <v>1.84</v>
      </c>
      <c r="P23" s="37">
        <f t="shared" si="1"/>
        <v>1840</v>
      </c>
    </row>
    <row r="24" spans="1:16" ht="24" customHeight="1" x14ac:dyDescent="0.25">
      <c r="A24" s="30">
        <v>7</v>
      </c>
      <c r="B24" s="41" t="s">
        <v>38</v>
      </c>
      <c r="C24" s="34" t="s">
        <v>41</v>
      </c>
      <c r="D24" s="40" t="s">
        <v>26</v>
      </c>
      <c r="E24" s="42">
        <v>300</v>
      </c>
      <c r="F24" s="20" t="s">
        <v>22</v>
      </c>
      <c r="G24" s="20" t="s">
        <v>22</v>
      </c>
      <c r="H24" s="20" t="s">
        <v>22</v>
      </c>
      <c r="I24" s="20" t="s">
        <v>22</v>
      </c>
      <c r="J24" s="20" t="s">
        <v>22</v>
      </c>
      <c r="K24" s="20" t="s">
        <v>22</v>
      </c>
      <c r="L24" s="35">
        <v>1.49</v>
      </c>
      <c r="M24" s="35" t="s">
        <v>22</v>
      </c>
      <c r="N24" s="35" t="s">
        <v>22</v>
      </c>
      <c r="O24" s="27">
        <f t="shared" si="0"/>
        <v>1.49</v>
      </c>
      <c r="P24" s="37">
        <f t="shared" si="1"/>
        <v>447</v>
      </c>
    </row>
    <row r="25" spans="1:16" ht="24" customHeight="1" x14ac:dyDescent="0.25">
      <c r="A25" s="30">
        <v>8</v>
      </c>
      <c r="B25" s="41" t="s">
        <v>38</v>
      </c>
      <c r="C25" s="34" t="s">
        <v>52</v>
      </c>
      <c r="D25" s="40" t="s">
        <v>26</v>
      </c>
      <c r="E25" s="42">
        <v>50</v>
      </c>
      <c r="F25" s="20" t="s">
        <v>22</v>
      </c>
      <c r="G25" s="20" t="s">
        <v>22</v>
      </c>
      <c r="H25" s="20" t="s">
        <v>22</v>
      </c>
      <c r="I25" s="20" t="s">
        <v>22</v>
      </c>
      <c r="J25" s="20" t="s">
        <v>22</v>
      </c>
      <c r="K25" s="20" t="s">
        <v>22</v>
      </c>
      <c r="L25" s="35">
        <v>3.69</v>
      </c>
      <c r="M25" s="35" t="s">
        <v>22</v>
      </c>
      <c r="N25" s="35" t="s">
        <v>22</v>
      </c>
      <c r="O25" s="27">
        <f t="shared" si="0"/>
        <v>3.69</v>
      </c>
      <c r="P25" s="37">
        <f t="shared" si="1"/>
        <v>184.5</v>
      </c>
    </row>
    <row r="26" spans="1:16" ht="35.25" customHeight="1" x14ac:dyDescent="0.25">
      <c r="A26" s="30">
        <v>9</v>
      </c>
      <c r="B26" s="39" t="s">
        <v>53</v>
      </c>
      <c r="C26" s="34" t="s">
        <v>42</v>
      </c>
      <c r="D26" s="40" t="s">
        <v>26</v>
      </c>
      <c r="E26" s="40">
        <v>10</v>
      </c>
      <c r="F26" s="20" t="s">
        <v>22</v>
      </c>
      <c r="G26" s="20" t="s">
        <v>22</v>
      </c>
      <c r="H26" s="20" t="s">
        <v>22</v>
      </c>
      <c r="I26" s="20" t="s">
        <v>22</v>
      </c>
      <c r="J26" s="20" t="s">
        <v>22</v>
      </c>
      <c r="K26" s="20" t="s">
        <v>22</v>
      </c>
      <c r="L26" s="35">
        <v>22.68</v>
      </c>
      <c r="M26" s="35" t="s">
        <v>22</v>
      </c>
      <c r="N26" s="35" t="s">
        <v>22</v>
      </c>
      <c r="O26" s="27">
        <f t="shared" si="0"/>
        <v>22.68</v>
      </c>
      <c r="P26" s="37">
        <f t="shared" si="1"/>
        <v>226.8</v>
      </c>
    </row>
    <row r="27" spans="1:16" ht="24" customHeight="1" x14ac:dyDescent="0.25">
      <c r="A27" s="30">
        <v>10</v>
      </c>
      <c r="B27" s="43" t="s">
        <v>49</v>
      </c>
      <c r="C27" s="36" t="s">
        <v>39</v>
      </c>
      <c r="D27" s="44" t="s">
        <v>26</v>
      </c>
      <c r="E27" s="44">
        <v>50</v>
      </c>
      <c r="F27" s="20" t="s">
        <v>22</v>
      </c>
      <c r="G27" s="20" t="s">
        <v>22</v>
      </c>
      <c r="H27" s="20" t="s">
        <v>22</v>
      </c>
      <c r="I27" s="20" t="s">
        <v>22</v>
      </c>
      <c r="J27" s="20" t="s">
        <v>22</v>
      </c>
      <c r="K27" s="20" t="s">
        <v>22</v>
      </c>
      <c r="L27" s="35">
        <v>24.72</v>
      </c>
      <c r="M27" s="35" t="s">
        <v>22</v>
      </c>
      <c r="N27" s="35" t="s">
        <v>22</v>
      </c>
      <c r="O27" s="27">
        <f t="shared" si="0"/>
        <v>24.72</v>
      </c>
      <c r="P27" s="37">
        <f t="shared" si="1"/>
        <v>1236</v>
      </c>
    </row>
    <row r="28" spans="1:16" ht="24" customHeight="1" x14ac:dyDescent="0.25">
      <c r="A28" s="30">
        <v>11</v>
      </c>
      <c r="B28" s="43" t="s">
        <v>50</v>
      </c>
      <c r="C28" s="36" t="s">
        <v>51</v>
      </c>
      <c r="D28" s="44" t="s">
        <v>26</v>
      </c>
      <c r="E28" s="44">
        <v>50</v>
      </c>
      <c r="F28" s="20" t="s">
        <v>22</v>
      </c>
      <c r="G28" s="20" t="s">
        <v>22</v>
      </c>
      <c r="H28" s="20" t="s">
        <v>22</v>
      </c>
      <c r="I28" s="20" t="s">
        <v>22</v>
      </c>
      <c r="J28" s="20" t="s">
        <v>22</v>
      </c>
      <c r="K28" s="20" t="s">
        <v>22</v>
      </c>
      <c r="L28" s="35">
        <v>14.71</v>
      </c>
      <c r="M28" s="35" t="s">
        <v>22</v>
      </c>
      <c r="N28" s="35" t="s">
        <v>22</v>
      </c>
      <c r="O28" s="27">
        <f t="shared" si="0"/>
        <v>14.71</v>
      </c>
      <c r="P28" s="37">
        <f t="shared" si="1"/>
        <v>735.5</v>
      </c>
    </row>
    <row r="29" spans="1:16" x14ac:dyDescent="0.25">
      <c r="A29" s="31"/>
      <c r="B29" s="22" t="s">
        <v>17</v>
      </c>
      <c r="C29" s="8"/>
      <c r="D29" s="8"/>
      <c r="E29" s="26"/>
      <c r="F29" s="32"/>
      <c r="G29" s="29"/>
      <c r="H29" s="29"/>
      <c r="I29" s="33"/>
      <c r="J29" s="29"/>
      <c r="K29" s="9"/>
      <c r="L29" s="9"/>
      <c r="M29" s="9"/>
      <c r="N29" s="9"/>
      <c r="O29" s="9"/>
      <c r="P29" s="38">
        <f>SUM(P18:P28)</f>
        <v>7793.8</v>
      </c>
    </row>
    <row r="30" spans="1:16" ht="46.15" customHeight="1" x14ac:dyDescent="0.25">
      <c r="A30" s="60" t="s">
        <v>16</v>
      </c>
      <c r="B30" s="60"/>
      <c r="C30" s="60"/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0"/>
    </row>
    <row r="31" spans="1:16" ht="33.6" customHeight="1" x14ac:dyDescent="0.25">
      <c r="A31" s="45" t="s">
        <v>23</v>
      </c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</row>
    <row r="32" spans="1:16" x14ac:dyDescent="0.25">
      <c r="A32" s="47"/>
      <c r="B32" s="48"/>
      <c r="C32" s="4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</row>
  </sheetData>
  <mergeCells count="23">
    <mergeCell ref="A2:N2"/>
    <mergeCell ref="A10:P10"/>
    <mergeCell ref="A13:A16"/>
    <mergeCell ref="B13:B16"/>
    <mergeCell ref="C13:C16"/>
    <mergeCell ref="E13:E16"/>
    <mergeCell ref="K13:K16"/>
    <mergeCell ref="L13:L16"/>
    <mergeCell ref="A11:P11"/>
    <mergeCell ref="G15:G16"/>
    <mergeCell ref="H15:H16"/>
    <mergeCell ref="O13:O16"/>
    <mergeCell ref="P13:P16"/>
    <mergeCell ref="D13:D16"/>
    <mergeCell ref="A31:P31"/>
    <mergeCell ref="A32:P32"/>
    <mergeCell ref="N13:N16"/>
    <mergeCell ref="F15:F16"/>
    <mergeCell ref="I15:I16"/>
    <mergeCell ref="J15:J16"/>
    <mergeCell ref="F13:J14"/>
    <mergeCell ref="A30:P30"/>
    <mergeCell ref="M13:M16"/>
  </mergeCells>
  <pageMargins left="0.23622047244094491" right="0.23622047244094491" top="0" bottom="0" header="0.31496062992125984" footer="0.31496062992125984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19" t="s">
        <v>19</v>
      </c>
    </row>
    <row r="7" spans="1:1" ht="15.75" x14ac:dyDescent="0.25">
      <c r="A7" s="18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2024-04-15T11:10:03Z</dcterms:modified>
</cp:coreProperties>
</file>