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28020" windowHeight="1068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4" i="1"/>
  <c r="O15" s="1"/>
</calcChain>
</file>

<file path=xl/sharedStrings.xml><?xml version="1.0" encoding="utf-8"?>
<sst xmlns="http://schemas.openxmlformats.org/spreadsheetml/2006/main" count="46" uniqueCount="35">
  <si>
    <t>№</t>
  </si>
  <si>
    <t>Наименование товара, услуги (работы)</t>
  </si>
  <si>
    <t>Единица измерения</t>
  </si>
  <si>
    <t>Кол-во</t>
  </si>
  <si>
    <t>Коэффициент вариации (%)</t>
  </si>
  <si>
    <t>Источники цены (руб.)</t>
  </si>
  <si>
    <t>Характеристики объекта закупки:</t>
  </si>
  <si>
    <t>Используемый метод определения НМЦК с обоснованием: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</si>
  <si>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</si>
  <si>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</si>
  <si>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</si>
  <si>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</si>
  <si>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</si>
  <si>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</si>
  <si>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</si>
  <si>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</si>
  <si>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t>-</t>
  </si>
  <si>
    <t>Количество источников ценовой информации</t>
  </si>
  <si>
    <t>Расчёт НМЦК(ЦК)</t>
  </si>
  <si>
    <t>Средняя цена / предельная цена (руб.)</t>
  </si>
  <si>
    <t>Шт.</t>
  </si>
  <si>
    <t xml:space="preserve">Поставщик 1 </t>
  </si>
  <si>
    <t xml:space="preserve">Поставщик 2 </t>
  </si>
  <si>
    <t>Поставщик 3</t>
  </si>
  <si>
    <t>Обоснование начальной (максимальной) цены контракта на поставку компасов</t>
  </si>
  <si>
    <t>Поставка компасов</t>
  </si>
  <si>
    <t>Дата подготовки обоснования НМЦК: 14.02.2024</t>
  </si>
  <si>
    <t>директор школы</t>
  </si>
  <si>
    <t>Н.А.Прокофьева</t>
  </si>
  <si>
    <r>
      <rPr>
        <b/>
        <sz val="12"/>
        <color theme="1"/>
        <rFont val="Times New Roman"/>
        <family val="1"/>
        <charset val="204"/>
      </rPr>
      <t xml:space="preserve"> Метод сопоставимых рыночных цен (анализа рынка)</t>
    </r>
    <r>
      <rPr>
        <sz val="12"/>
        <color theme="1"/>
        <rFont val="Times New Roman"/>
        <family val="1"/>
      </rPr>
      <t xml:space="preserve">
Расчет выполнен в соответствии с Методическими рекомендациями, утвержденными приказом МЭР РФ от 02.10.2013 №567</t>
    </r>
  </si>
  <si>
    <t>реестр цен на 2 квартал 2024г.</t>
  </si>
  <si>
    <t>На основании проведенного анализа рынка и расчетов, НМЦК составляет: 2541,25 рублей</t>
  </si>
  <si>
    <t>компас</t>
  </si>
  <si>
    <t xml:space="preserve">26.51.11.110-001/26.51.11.110-00000001 </t>
  </si>
  <si>
    <t>ОКПД2/ККН/КТРУ</t>
  </si>
</sst>
</file>

<file path=xl/styles.xml><?xml version="1.0" encoding="utf-8"?>
<styleSheet xmlns="http://schemas.openxmlformats.org/spreadsheetml/2006/main">
  <numFmts count="1">
    <numFmt numFmtId="164" formatCode="#,##0.0000"/>
  </numFmts>
  <fonts count="10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1" fillId="0" borderId="4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 vertical="top"/>
    </xf>
    <xf numFmtId="4" fontId="1" fillId="0" borderId="3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vertical="top"/>
    </xf>
    <xf numFmtId="0" fontId="1" fillId="0" borderId="3" xfId="0" applyFont="1" applyBorder="1" applyAlignment="1">
      <alignment horizontal="left" vertical="center" wrapText="1" indent="1"/>
    </xf>
    <xf numFmtId="2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1" fillId="0" borderId="3" xfId="0" applyFont="1" applyBorder="1" applyAlignment="1">
      <alignment horizontal="left" vertical="top" indent="1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0" xfId="0" applyFont="1" applyAlignment="1">
      <alignment horizontal="left" vertical="top"/>
    </xf>
    <xf numFmtId="0" fontId="8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1" fillId="0" borderId="3" xfId="0" applyFont="1" applyBorder="1" applyAlignment="1">
      <alignment horizontal="center" vertical="top"/>
    </xf>
    <xf numFmtId="0" fontId="3" fillId="2" borderId="8" xfId="0" applyFont="1" applyFill="1" applyBorder="1" applyAlignment="1">
      <alignment horizontal="center" vertical="top"/>
    </xf>
    <xf numFmtId="0" fontId="3" fillId="2" borderId="11" xfId="0" applyFont="1" applyFill="1" applyBorder="1" applyAlignment="1">
      <alignment horizontal="center" vertical="top"/>
    </xf>
    <xf numFmtId="0" fontId="3" fillId="2" borderId="11" xfId="0" applyFont="1" applyFill="1" applyBorder="1" applyAlignment="1">
      <alignment vertical="top"/>
    </xf>
    <xf numFmtId="0" fontId="3" fillId="2" borderId="9" xfId="0" applyFont="1" applyFill="1" applyBorder="1" applyAlignment="1">
      <alignment vertical="top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 inden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933450</xdr:colOff>
      <xdr:row>8</xdr:row>
      <xdr:rowOff>101600</xdr:rowOff>
    </xdr:from>
    <xdr:to>
      <xdr:col>5</xdr:col>
      <xdr:colOff>733425</xdr:colOff>
      <xdr:row>8</xdr:row>
      <xdr:rowOff>1838960</xdr:rowOff>
    </xdr:to>
    <xdr:sp macro="" textlink="">
      <xdr:nvSpPr>
        <xdr:cNvPr id="2" name="TextBox 1">
          <a:extLst>
            <a:ext uri="{FF2B5EF4-FFF2-40B4-BE49-F238E27FC236}">
              <a16:creationId xmlns:mc="http://schemas.openxmlformats.org/markup-compatibility/2006" xmlns:a14="http://schemas.microsoft.com/office/drawing/2010/main" xmlns="" xmlns:a16="http://schemas.microsoft.com/office/drawing/2014/main" id="{8AB3A012-7C61-C543-97BA-7D3D36847688}"/>
            </a:ext>
          </a:extLst>
        </xdr:cNvPr>
        <xdr:cNvSpPr txBox="1"/>
      </xdr:nvSpPr>
      <xdr:spPr>
        <a:xfrm>
          <a:off x="3956050" y="3340100"/>
          <a:ext cx="3200400" cy="1737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r>
            <a:rPr lang="ru-RU" sz="1300" i="0">
              <a:latin typeface="Times New Roman" panose="02020603050405020304" pitchFamily="18" charset="0"/>
              <a:ea typeface="Cambria Math" panose="02040503050406030204" pitchFamily="18" charset="0"/>
              <a:cs typeface="Times New Roman" panose="02020603050405020304" pitchFamily="18" charset="0"/>
            </a:rPr>
            <a:t>Среднее квадратичное отклонение</a:t>
          </a:r>
          <a:r>
            <a:rPr lang="en-US" sz="1300" i="0">
              <a:latin typeface="Times New Roman" panose="02020603050405020304" pitchFamily="18" charset="0"/>
              <a:ea typeface="Cambria Math" panose="02040503050406030204" pitchFamily="18" charset="0"/>
              <a:cs typeface="Times New Roman" panose="02020603050405020304" pitchFamily="18" charset="0"/>
            </a:rPr>
            <a:t>:</a:t>
          </a:r>
          <a:endParaRPr lang="ru-RU" sz="1300" i="0">
            <a:latin typeface="Times New Roman" panose="02020603050405020304" pitchFamily="18" charset="0"/>
            <a:ea typeface="Cambria Math" panose="02040503050406030204" pitchFamily="18" charset="0"/>
            <a:cs typeface="Times New Roman" panose="02020603050405020304" pitchFamily="18" charset="0"/>
          </a:endParaRPr>
        </a:p>
        <a:p>
          <a:endParaRPr lang="ru-RU" sz="1000" i="0">
            <a:latin typeface="Times New Roman" panose="02020603050405020304" pitchFamily="18" charset="0"/>
            <a:ea typeface="Cambria Math" panose="02040503050406030204" pitchFamily="18" charset="0"/>
            <a:cs typeface="Times New Roman" panose="02020603050405020304" pitchFamily="18" charset="0"/>
          </a:endParaRPr>
        </a:p>
        <a:p>
          <a:r>
            <a:rPr lang="en-GB" sz="1200" i="0">
              <a:latin typeface="Cambria Math" panose="02040503050406030204" pitchFamily="18" charset="0"/>
              <a:ea typeface="Cambria Math" panose="02040503050406030204" pitchFamily="18" charset="0"/>
            </a:rPr>
            <a:t>𝜎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= √(( ∑2_(𝑖=1)^𝑛▒〖〖(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ц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_𝑖  − ⟨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ц⟩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)〗^2  〗)/(𝑛−1))</a:t>
          </a:r>
          <a:endParaRPr lang="en-US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ru-RU" sz="5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⟨</a:t>
          </a: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ц⟩" 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b="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среднее арифметическое всех цен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100" i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</a:rPr>
            <a:t>𝑛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количество значений, используемых в расчете;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</a:rPr>
            <a:t>𝑖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номер источника ценовой информации;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ц_</a:t>
          </a: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𝑖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цена единицы товара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absolute">
    <xdr:from>
      <xdr:col>0</xdr:col>
      <xdr:colOff>88900</xdr:colOff>
      <xdr:row>8</xdr:row>
      <xdr:rowOff>101600</xdr:rowOff>
    </xdr:from>
    <xdr:to>
      <xdr:col>2</xdr:col>
      <xdr:colOff>279400</xdr:colOff>
      <xdr:row>8</xdr:row>
      <xdr:rowOff>1838960</xdr:rowOff>
    </xdr:to>
    <xdr:sp macro="" textlink="">
      <xdr:nvSpPr>
        <xdr:cNvPr id="3" name="TextBox 2">
          <a:extLst>
            <a:ext uri="{FF2B5EF4-FFF2-40B4-BE49-F238E27FC236}">
              <a16:creationId xmlns:mc="http://schemas.openxmlformats.org/markup-compatibility/2006" xmlns:a14="http://schemas.microsoft.com/office/drawing/2010/main" xmlns="" xmlns:a16="http://schemas.microsoft.com/office/drawing/2014/main" id="{E7F07E60-1350-BB4C-8829-5D9340484218}"/>
            </a:ext>
          </a:extLst>
        </xdr:cNvPr>
        <xdr:cNvSpPr txBox="1">
          <a:spLocks/>
        </xdr:cNvSpPr>
      </xdr:nvSpPr>
      <xdr:spPr>
        <a:xfrm>
          <a:off x="88900" y="3340100"/>
          <a:ext cx="3213100" cy="1737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300" i="0">
              <a:latin typeface="Times New Roman" panose="02020603050405020304" pitchFamily="18" charset="0"/>
              <a:ea typeface="Cambria Math" panose="02040503050406030204" pitchFamily="18" charset="0"/>
              <a:cs typeface="Times New Roman" panose="02020603050405020304" pitchFamily="18" charset="0"/>
            </a:rPr>
            <a:t>Расчет НМЦК (рын) произведен по формуле:</a:t>
          </a:r>
        </a:p>
        <a:p>
          <a:pPr algn="l"/>
          <a:endParaRPr lang="ru-RU" sz="1000" i="1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r>
            <a:rPr lang="en-GB" sz="1200" i="0">
              <a:latin typeface="Cambria Math" panose="02040503050406030204" pitchFamily="18" charset="0"/>
            </a:rPr>
            <a:t>〖</a:t>
          </a:r>
          <a:r>
            <a:rPr lang="ru-RU" sz="1200" b="0" i="0">
              <a:latin typeface="Cambria Math" panose="02040503050406030204" pitchFamily="18" charset="0"/>
            </a:rPr>
            <a:t>НМЦК</a:t>
          </a:r>
          <a:r>
            <a:rPr lang="en-GB" sz="1200" b="0" i="0">
              <a:latin typeface="Cambria Math" panose="02040503050406030204" pitchFamily="18" charset="0"/>
            </a:rPr>
            <a:t>〗^</a:t>
          </a:r>
          <a:r>
            <a:rPr lang="ru-RU" sz="1200" b="0" i="0">
              <a:latin typeface="Cambria Math" panose="02040503050406030204" pitchFamily="18" charset="0"/>
            </a:rPr>
            <a:t>рын=</a:t>
          </a:r>
          <a:r>
            <a:rPr lang="en-US" sz="1200" b="0" i="0">
              <a:latin typeface="Cambria Math" panose="02040503050406030204" pitchFamily="18" charset="0"/>
            </a:rPr>
            <a:t>𝑣</a:t>
          </a:r>
          <a:r>
            <a:rPr lang="ru-RU" sz="1200" b="0" i="0">
              <a:latin typeface="Cambria Math" panose="02040503050406030204" pitchFamily="18" charset="0"/>
            </a:rPr>
            <a:t>/</a:t>
          </a:r>
          <a:r>
            <a:rPr lang="en-US" sz="1200" b="0" i="0">
              <a:latin typeface="Cambria Math" panose="02040503050406030204" pitchFamily="18" charset="0"/>
            </a:rPr>
            <a:t>𝑛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×∑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_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(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𝑖=1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)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^𝑛▒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ц_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𝑖 </a:t>
          </a:r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endParaRPr lang="en-GB" sz="5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r>
            <a:rPr lang="en-US" sz="1100" b="0" i="0">
              <a:latin typeface="Cambria Math" panose="02040503050406030204" pitchFamily="18" charset="0"/>
            </a:rPr>
            <a:t>𝑣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количество (объем) закупаемого товара;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100" i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</a:rPr>
            <a:t>𝑛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количество значений, используемых в расчете;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</a:rPr>
            <a:t>𝑖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номер источника ценовой информации;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ц_</a:t>
          </a: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𝑖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цена единицы товара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absolute">
    <xdr:from>
      <xdr:col>6</xdr:col>
      <xdr:colOff>355600</xdr:colOff>
      <xdr:row>8</xdr:row>
      <xdr:rowOff>101600</xdr:rowOff>
    </xdr:from>
    <xdr:to>
      <xdr:col>8</xdr:col>
      <xdr:colOff>838200</xdr:colOff>
      <xdr:row>8</xdr:row>
      <xdr:rowOff>1838960</xdr:rowOff>
    </xdr:to>
    <xdr:sp macro="" textlink="">
      <xdr:nvSpPr>
        <xdr:cNvPr id="4" name="TextBox 3">
          <a:extLst>
            <a:ext uri="{FF2B5EF4-FFF2-40B4-BE49-F238E27FC236}">
              <a16:creationId xmlns:mc="http://schemas.openxmlformats.org/markup-compatibility/2006" xmlns:a14="http://schemas.microsoft.com/office/drawing/2010/main" xmlns="" xmlns:a16="http://schemas.microsoft.com/office/drawing/2014/main" id="{83BD8224-69C9-6141-96AB-27DD541F3620}"/>
            </a:ext>
          </a:extLst>
        </xdr:cNvPr>
        <xdr:cNvSpPr txBox="1"/>
      </xdr:nvSpPr>
      <xdr:spPr>
        <a:xfrm>
          <a:off x="7531100" y="3340100"/>
          <a:ext cx="3200400" cy="1737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pPr algn="l"/>
          <a:r>
            <a:rPr lang="ru-RU" sz="1300" b="0" i="0">
              <a:latin typeface="Times New Roman" panose="02020603050405020304" pitchFamily="18" charset="0"/>
              <a:cs typeface="Times New Roman" panose="02020603050405020304" pitchFamily="18" charset="0"/>
            </a:rPr>
            <a:t>Коэффициент вариации</a:t>
          </a:r>
          <a:r>
            <a:rPr lang="en-US" sz="1300" b="0" i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pPr algn="l"/>
          <a:endParaRPr lang="ru-RU" sz="1000" i="0">
            <a:latin typeface="Times New Roman" panose="02020603050405020304" pitchFamily="18" charset="0"/>
            <a:ea typeface="Cambria Math" panose="020405030504060302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="0" i="0">
              <a:latin typeface="Cambria Math" panose="02040503050406030204" pitchFamily="18" charset="0"/>
            </a:rPr>
            <a:t>𝑉=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𝜎/⟨</a:t>
          </a:r>
          <a:r>
            <a:rPr lang="ru-RU" sz="1200" b="0" i="0">
              <a:latin typeface="Cambria Math" panose="02040503050406030204" pitchFamily="18" charset="0"/>
            </a:rPr>
            <a:t>ц⟩ 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× 100</a:t>
          </a:r>
          <a:endParaRPr lang="ru-RU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ru-RU" sz="5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⟨</a:t>
          </a: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ц⟩" 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b="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среднее арифметическое всех цен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100" i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𝜎</a:t>
          </a: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" 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en-GB" sz="1100" b="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c</a:t>
          </a:r>
          <a:r>
            <a:rPr lang="ru-RU" sz="1100" b="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реднее квадратичное отклонение</a:t>
          </a:r>
          <a:r>
            <a:rPr lang="en-GB" sz="1100" b="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100" i="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5"/>
  <sheetViews>
    <sheetView tabSelected="1" topLeftCell="E1" zoomScale="55" zoomScaleNormal="55" workbookViewId="0">
      <selection activeCell="O33" sqref="O33"/>
    </sheetView>
  </sheetViews>
  <sheetFormatPr defaultColWidth="10.875" defaultRowHeight="15.75"/>
  <cols>
    <col min="1" max="1" width="3.875" style="2" customWidth="1"/>
    <col min="2" max="2" width="35.875" style="1" customWidth="1"/>
    <col min="3" max="4" width="15.875" style="1" customWidth="1"/>
    <col min="5" max="5" width="13" style="1" customWidth="1"/>
    <col min="6" max="6" width="9.875" style="1" customWidth="1"/>
    <col min="7" max="7" width="18.375" style="1" customWidth="1"/>
    <col min="8" max="8" width="17.5" style="1" customWidth="1"/>
    <col min="9" max="10" width="18.875" style="1" customWidth="1"/>
    <col min="11" max="11" width="13.875" style="1" customWidth="1"/>
    <col min="12" max="12" width="19.875" style="1" customWidth="1"/>
    <col min="13" max="14" width="15.875" style="1" customWidth="1"/>
    <col min="15" max="15" width="18.875" style="1" customWidth="1"/>
    <col min="16" max="16384" width="10.875" style="1"/>
  </cols>
  <sheetData>
    <row r="1" spans="1:15" ht="20.100000000000001" customHeight="1"/>
    <row r="2" spans="1:15" ht="50.1" customHeight="1">
      <c r="A2" s="26" t="s">
        <v>24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ht="39.950000000000003" customHeight="1"/>
    <row r="4" spans="1:15" ht="20.100000000000001" customHeight="1">
      <c r="A4" s="27" t="s">
        <v>6</v>
      </c>
      <c r="B4" s="27"/>
      <c r="C4" s="31" t="s">
        <v>25</v>
      </c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</row>
    <row r="5" spans="1:15" ht="9.9499999999999993" customHeight="1">
      <c r="A5" s="10"/>
      <c r="B5" s="10"/>
      <c r="C5" s="3"/>
      <c r="D5" s="3"/>
      <c r="E5" s="3"/>
      <c r="F5" s="3"/>
      <c r="G5" s="3"/>
      <c r="H5" s="3"/>
      <c r="I5" s="3"/>
      <c r="J5" s="14"/>
      <c r="K5" s="14"/>
      <c r="L5" s="3"/>
      <c r="M5" s="3"/>
      <c r="N5" s="3"/>
      <c r="O5" s="3"/>
    </row>
    <row r="6" spans="1:15" ht="69.95" customHeight="1">
      <c r="A6" s="36" t="s">
        <v>7</v>
      </c>
      <c r="B6" s="36"/>
      <c r="C6" s="32" t="s">
        <v>29</v>
      </c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</row>
    <row r="7" spans="1:15" ht="20.100000000000001" customHeight="1"/>
    <row r="8" spans="1:15" ht="25.5">
      <c r="A8" s="34" t="s">
        <v>18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</row>
    <row r="9" spans="1:15" ht="159.94999999999999" customHeight="1">
      <c r="A9" s="35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</row>
    <row r="10" spans="1:15" ht="20.100000000000001" customHeight="1"/>
    <row r="11" spans="1:15" ht="5.0999999999999996" customHeight="1">
      <c r="A11" s="5"/>
      <c r="B11" s="7"/>
      <c r="C11" s="6"/>
      <c r="D11" s="4"/>
      <c r="E11" s="4"/>
      <c r="F11" s="4"/>
      <c r="G11" s="7"/>
      <c r="H11" s="8"/>
      <c r="I11" s="8"/>
      <c r="J11" s="8"/>
      <c r="K11" s="8"/>
      <c r="L11" s="4"/>
      <c r="M11" s="4"/>
      <c r="N11" s="4"/>
      <c r="O11" s="4"/>
    </row>
    <row r="12" spans="1:15" ht="20.100000000000001" customHeight="1">
      <c r="A12" s="37" t="s">
        <v>0</v>
      </c>
      <c r="B12" s="28" t="s">
        <v>1</v>
      </c>
      <c r="C12" s="28"/>
      <c r="D12" s="47" t="s">
        <v>34</v>
      </c>
      <c r="E12" s="29" t="s">
        <v>2</v>
      </c>
      <c r="F12" s="28" t="s">
        <v>3</v>
      </c>
      <c r="G12" s="43" t="s">
        <v>5</v>
      </c>
      <c r="H12" s="43"/>
      <c r="I12" s="43"/>
      <c r="J12" s="43"/>
      <c r="K12" s="43"/>
      <c r="L12" s="29" t="s">
        <v>12</v>
      </c>
      <c r="M12" s="29" t="s">
        <v>4</v>
      </c>
      <c r="N12" s="29" t="s">
        <v>19</v>
      </c>
      <c r="O12" s="30" t="s">
        <v>15</v>
      </c>
    </row>
    <row r="13" spans="1:15" ht="71.25" customHeight="1">
      <c r="A13" s="37"/>
      <c r="B13" s="28"/>
      <c r="C13" s="28"/>
      <c r="D13" s="30"/>
      <c r="E13" s="29"/>
      <c r="F13" s="28"/>
      <c r="G13" s="19" t="s">
        <v>21</v>
      </c>
      <c r="H13" s="19" t="s">
        <v>22</v>
      </c>
      <c r="I13" s="19" t="s">
        <v>23</v>
      </c>
      <c r="J13" s="22" t="s">
        <v>30</v>
      </c>
      <c r="K13" s="22" t="s">
        <v>17</v>
      </c>
      <c r="L13" s="29"/>
      <c r="M13" s="29"/>
      <c r="N13" s="29"/>
      <c r="O13" s="28"/>
    </row>
    <row r="14" spans="1:15" ht="35.25" customHeight="1">
      <c r="A14" s="9">
        <v>1</v>
      </c>
      <c r="B14" s="42" t="s">
        <v>32</v>
      </c>
      <c r="C14" s="42"/>
      <c r="D14" s="25" t="s">
        <v>33</v>
      </c>
      <c r="E14" s="24" t="s">
        <v>20</v>
      </c>
      <c r="F14" s="21">
        <v>25</v>
      </c>
      <c r="G14" s="19" t="s">
        <v>16</v>
      </c>
      <c r="H14" s="19" t="s">
        <v>16</v>
      </c>
      <c r="I14" s="19" t="s">
        <v>16</v>
      </c>
      <c r="J14" s="15">
        <v>101.65</v>
      </c>
      <c r="K14" s="23" t="s">
        <v>16</v>
      </c>
      <c r="L14" s="16" t="s">
        <v>16</v>
      </c>
      <c r="M14" s="17" t="s">
        <v>16</v>
      </c>
      <c r="N14" s="15">
        <v>101.65</v>
      </c>
      <c r="O14" s="15">
        <f>F14*J14</f>
        <v>2541.25</v>
      </c>
    </row>
    <row r="15" spans="1:15" ht="16.5" customHeight="1">
      <c r="A15" s="11"/>
      <c r="B15" s="8"/>
      <c r="C15" s="8"/>
      <c r="D15" s="8"/>
      <c r="E15" s="8"/>
      <c r="F15" s="20" t="s">
        <v>8</v>
      </c>
      <c r="G15" s="19" t="s">
        <v>16</v>
      </c>
      <c r="H15" s="19" t="s">
        <v>16</v>
      </c>
      <c r="I15" s="19" t="s">
        <v>16</v>
      </c>
      <c r="J15" s="8"/>
      <c r="K15" s="8"/>
      <c r="L15" s="8" t="s">
        <v>14</v>
      </c>
      <c r="M15" s="8"/>
      <c r="N15" s="9" t="s">
        <v>8</v>
      </c>
      <c r="O15" s="15">
        <f>SUM(O14:O14)</f>
        <v>2541.25</v>
      </c>
    </row>
    <row r="16" spans="1:15">
      <c r="A16" s="12"/>
      <c r="L16" s="1" t="s">
        <v>14</v>
      </c>
      <c r="N16" s="13"/>
      <c r="O16" s="18"/>
    </row>
    <row r="17" spans="1:15" ht="39.950000000000003" customHeight="1">
      <c r="A17" s="38" t="s">
        <v>31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40" t="s">
        <v>14</v>
      </c>
      <c r="O17" s="41"/>
    </row>
    <row r="18" spans="1:15" ht="9.9499999999999993" customHeight="1"/>
    <row r="19" spans="1:15" ht="15" customHeight="1">
      <c r="A19" s="31" t="s">
        <v>26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</row>
    <row r="20" spans="1:15" ht="39.950000000000003" customHeight="1">
      <c r="N20" s="1" t="s">
        <v>13</v>
      </c>
    </row>
    <row r="21" spans="1:15" ht="15" customHeight="1">
      <c r="A21" s="31" t="s">
        <v>9</v>
      </c>
      <c r="B21" s="31"/>
      <c r="C21" s="31"/>
    </row>
    <row r="22" spans="1:15" ht="24.95" customHeight="1">
      <c r="A22" s="46" t="s">
        <v>27</v>
      </c>
      <c r="B22" s="46"/>
      <c r="C22" s="46"/>
      <c r="D22" s="46"/>
    </row>
    <row r="23" spans="1:15" ht="15" customHeight="1">
      <c r="A23" s="44" t="s">
        <v>10</v>
      </c>
      <c r="B23" s="44"/>
      <c r="C23" s="44"/>
      <c r="D23" s="44"/>
    </row>
    <row r="24" spans="1:15" ht="20.100000000000001" customHeight="1">
      <c r="A24" s="45" t="s">
        <v>28</v>
      </c>
      <c r="B24" s="45"/>
      <c r="C24" s="45"/>
      <c r="D24" s="45"/>
    </row>
    <row r="25" spans="1:15" ht="15" customHeight="1">
      <c r="A25" s="44" t="s">
        <v>11</v>
      </c>
      <c r="B25" s="44"/>
      <c r="C25" s="44"/>
      <c r="D25" s="44"/>
    </row>
  </sheetData>
  <mergeCells count="25">
    <mergeCell ref="A17:O17"/>
    <mergeCell ref="B14:C14"/>
    <mergeCell ref="G12:K12"/>
    <mergeCell ref="A25:D25"/>
    <mergeCell ref="A19:O19"/>
    <mergeCell ref="A21:C21"/>
    <mergeCell ref="A24:D24"/>
    <mergeCell ref="A23:D23"/>
    <mergeCell ref="A22:D22"/>
    <mergeCell ref="A2:O2"/>
    <mergeCell ref="A4:B4"/>
    <mergeCell ref="B12:C13"/>
    <mergeCell ref="L12:L13"/>
    <mergeCell ref="M12:M13"/>
    <mergeCell ref="N12:N13"/>
    <mergeCell ref="O12:O13"/>
    <mergeCell ref="F12:F13"/>
    <mergeCell ref="E12:E13"/>
    <mergeCell ref="C4:O4"/>
    <mergeCell ref="C6:O6"/>
    <mergeCell ref="A8:O8"/>
    <mergeCell ref="A9:O9"/>
    <mergeCell ref="D12:D13"/>
    <mergeCell ref="A6:B6"/>
    <mergeCell ref="A12:A13"/>
  </mergeCells>
  <pageMargins left="0.7" right="0.7" top="0.75" bottom="0.75" header="0.3" footer="0.3"/>
  <pageSetup paperSize="9" scale="4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Job</cp:lastModifiedBy>
  <cp:lastPrinted>2024-01-22T09:13:43Z</cp:lastPrinted>
  <dcterms:created xsi:type="dcterms:W3CDTF">2023-02-03T13:24:35Z</dcterms:created>
  <dcterms:modified xsi:type="dcterms:W3CDTF">2024-04-18T05:58:02Z</dcterms:modified>
</cp:coreProperties>
</file>