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H:\2023 ПТД 8(ФЛЭШ)\000. ДЕЛАТЬ СРОЧНО ПТД 8\ПЗ ЛП много ЖВЛП (ПЗ-17\"/>
    </mc:Choice>
  </mc:AlternateContent>
  <xr:revisionPtr revIDLastSave="0" documentId="13_ncr:1_{2EBAE5AC-F170-4D02-96EF-4CE9F624C86E}" xr6:coauthVersionLast="47" xr6:coauthVersionMax="47" xr10:uidLastSave="{00000000-0000-0000-0000-000000000000}"/>
  <bookViews>
    <workbookView xWindow="-120" yWindow="-120" windowWidth="29040" windowHeight="15840" tabRatio="705" activeTab="1" xr2:uid="{00000000-000D-0000-FFFF-FFFF00000000}"/>
  </bookViews>
  <sheets>
    <sheet name="обоснование " sheetId="6" r:id="rId1"/>
    <sheet name="Итоговый расчет" sheetId="3" r:id="rId2"/>
    <sheet name="Анализ рынка" sheetId="1" r:id="rId3"/>
    <sheet name="Тарифный метод" sheetId="4" r:id="rId4"/>
    <sheet name="Расчет средневзвешенной цены" sheetId="2" r:id="rId5"/>
    <sheet name="Расчет референтной цены" sheetId="5" r:id="rId6"/>
  </sheets>
  <definedNames>
    <definedName name="__xlnm.Print_Area" localSheetId="2">'Анализ рынка'!$A$1:$G$6</definedName>
    <definedName name="__xlnm.Print_Area" localSheetId="1">'Итоговый расчет'!$A$1:$R$6</definedName>
    <definedName name="__xlnm.Print_Area" localSheetId="4">'Расчет средневзвешенной цены'!$A$1:$K$6</definedName>
    <definedName name="_xlnm.Print_Area" localSheetId="0">'обоснование '!$A$1:$C$23</definedName>
  </definedNames>
  <calcPr calcId="181029" calcOnSave="0" concurrentCalc="0"/>
</workbook>
</file>

<file path=xl/calcChain.xml><?xml version="1.0" encoding="utf-8"?>
<calcChain xmlns="http://schemas.openxmlformats.org/spreadsheetml/2006/main">
  <c r="Q22" i="3" l="1"/>
  <c r="P21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7" i="3"/>
</calcChain>
</file>

<file path=xl/sharedStrings.xml><?xml version="1.0" encoding="utf-8"?>
<sst xmlns="http://schemas.openxmlformats.org/spreadsheetml/2006/main" count="594" uniqueCount="249">
  <si>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</si>
  <si>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</si>
  <si>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</si>
  <si>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</si>
  <si>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</si>
  <si>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</si>
  <si>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</si>
  <si>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</si>
  <si>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</si>
  <si>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</si>
  <si>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</si>
  <si>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</si>
  <si>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</si>
  <si>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</si>
  <si>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</si>
  <si>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</si>
  <si>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</si>
  <si>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</si>
  <si>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</si>
  <si>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</si>
  <si>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</si>
  <si>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</si>
  <si>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</si>
  <si>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</si>
  <si>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</si>
  <si>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</si>
  <si>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</si>
  <si>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</si>
  <si>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</si>
  <si>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</si>
  <si>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  по адресу  в сети Интернет http://grls.rosminzdrav.ru/:</t>
  </si>
  <si>
    <t>ТН</t>
  </si>
  <si>
    <t>Лек. форма/ Дозировка</t>
  </si>
  <si>
    <r>
      <rPr>
        <sz val="12"/>
        <color indexed="8"/>
        <rFont val="Times New Roman"/>
        <family val="1"/>
        <charset val="204"/>
      </rPr>
      <t xml:space="preserve">Информация о </t>
    </r>
    <r>
      <rPr>
        <sz val="12"/>
        <rFont val="Times New Roman"/>
        <family val="1"/>
        <charset val="204"/>
      </rPr>
      <t>владельце РУ, страна</t>
    </r>
  </si>
  <si>
    <t>№ РУ, дата регистрации цены (номер решения)</t>
  </si>
  <si>
    <r>
      <rPr>
        <sz val="11"/>
        <color rgb="FF000000"/>
        <rFont val="Times New Roman"/>
        <family val="1"/>
        <charset val="204"/>
      </rPr>
      <t xml:space="preserve">Зарегистрированная предельная цена </t>
    </r>
    <r>
      <rPr>
        <sz val="11"/>
        <rFont val="Times New Roman"/>
        <family val="1"/>
        <charset val="204"/>
      </rPr>
      <t>за упак. без учета НДС, и опт. надбавки, руб.</t>
    </r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</si>
  <si>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</si>
  <si>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</si>
  <si>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</si>
  <si>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</si>
  <si>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</si>
  <si>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</si>
  <si>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</si>
  <si>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</si>
  <si>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</si>
  <si>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 xml:space="preserve">МНН/ Лек. форма/ Дозировка
</t>
  </si>
  <si>
    <t>Коэффициент вариации, (%)</t>
  </si>
  <si>
    <t>{КоэфВариации}</t>
  </si>
  <si>
    <t>МНН</t>
  </si>
  <si>
    <t>Цена из контракта, руб. / упаковка</t>
  </si>
  <si>
    <t>1</t>
  </si>
  <si>
    <t>НАТРИЯ ХЛОРИД, РАСТВОРИТЕЛЬ ДЛЯ ПРИГОТОВЛЕНИЯ ЛЕКАРСТВЕННЫХ ФОРМ ДЛЯ ИНЪЕКЦИЙ, 9 мг/мл</t>
  </si>
  <si>
    <t>21.20.23.199-000004-1-00016-0000000000000</t>
  </si>
  <si>
    <t>Миллилитр</t>
  </si>
  <si>
    <t>2</t>
  </si>
  <si>
    <t>ВОДОРОДА ПЕРОКСИД, РАСТВОР ДЛЯ МЕСТНОГО И НАРУЖНОГО ПРИМЕНЕНИЯ, 30 мг/мл</t>
  </si>
  <si>
    <t>21.20.10.158-000001-1-00056-0000000000000</t>
  </si>
  <si>
    <t>3</t>
  </si>
  <si>
    <t>ЭПИНЕФРИН, РАСТВОР ДЛЯ ИНЪЕКЦИЙ, 1 мг/мл</t>
  </si>
  <si>
    <t>21.20.10.141-000037-1-00041-0000000000000</t>
  </si>
  <si>
    <t>4</t>
  </si>
  <si>
    <t>КОФЕИН, РАСТВОР ДЛЯ ПОДКОЖНОГО ВВЕДЕНИЯ, 200 мг/мл</t>
  </si>
  <si>
    <t>21.20.10.236-000014-1-00070-0000000000000</t>
  </si>
  <si>
    <t>2 x РАСТВОР ДЛЯ ПОДКОЖНОГО ВВЕДЕНИЯ, 100 мг/мл</t>
  </si>
  <si>
    <t>5</t>
  </si>
  <si>
    <t>ФЕНИЛЭФРИН, РАСТВОР ДЛЯ ИНЪЕКЦИЙ, 10 мг/мл</t>
  </si>
  <si>
    <t>21.20.10.141-000052-1-00050-0000000000000</t>
  </si>
  <si>
    <t>6</t>
  </si>
  <si>
    <t>МАГНИЯ СУЛЬФАТ, РАСТВОР ДЛЯ ВНУТРИВЕННОГО ВВЕДЕНИЯ, 250 мг/мл</t>
  </si>
  <si>
    <t>21.20.10.134-000007-1-00145-0000000000000</t>
  </si>
  <si>
    <t>7</t>
  </si>
  <si>
    <t>ХЛОРОПИРАМИН, РАСТВОР ДЛЯ ВНУТРИВЕННОГО И ВНУТРИМЫШЕЧНОГО ВВЕДЕНИЯ, 20 мг/мл</t>
  </si>
  <si>
    <t>21.20.10.256-000001-1-00067-0000000000000</t>
  </si>
  <si>
    <t>8</t>
  </si>
  <si>
    <t>ПИРИДОКСИН, РАСТВОР ДЛЯ ИНЪЕКЦИЙ, 50 мг/мл</t>
  </si>
  <si>
    <t>21.10.51.129-000004-1-00018-0000000000000</t>
  </si>
  <si>
    <t>9</t>
  </si>
  <si>
    <t>ТИАМИН, РАСТВОР ДЛЯ ВНУТРИМЫШЕЧНОГО ВВЕДЕНИЯ, 50 мг/мл</t>
  </si>
  <si>
    <t>21.10.51.124-000002-1-00008-0000000000000</t>
  </si>
  <si>
    <t>2 x РАСТВОР ДЛЯ ВНУТРИМЫШЕЧНОГО ВВЕДЕНИЯ, 25 мг/мл</t>
  </si>
  <si>
    <t>10</t>
  </si>
  <si>
    <t>ПРЕДНИЗОЛОН, РАСТВОР ДЛЯ ВНУТРИВЕННОГО И ВНУТРИМЫШЕЧНОГО ВВЕДЕНИЯ, 30 мг/мл</t>
  </si>
  <si>
    <t>21.20.10.180-000002-1-00045-0000000000000</t>
  </si>
  <si>
    <t>2 x РАСТВОР ДЛЯ ВНУТРИВЕННОГО И ВНУТРИМЫШЕЧНОГО ВВЕДЕНИЯ, 15 мг/мл
1 x РАСТВОР ДЛЯ ИНЪЕКЦИЙ, 30 мг/мл</t>
  </si>
  <si>
    <t>11</t>
  </si>
  <si>
    <t>АТРОПИН, РАСТВОР ДЛЯ ИНЪЕКЦИЙ, 1 мг/мл</t>
  </si>
  <si>
    <t>21.20.10.113-000009-1-00011-0000000000000</t>
  </si>
  <si>
    <t>2 x РАСТВОР ДЛЯ ИНЪЕКЦИЙ, 0.5 мг/мл</t>
  </si>
  <si>
    <t>12</t>
  </si>
  <si>
    <t>ДЕКСТРОЗА, РАСТВОР ДЛЯ ВНУТРИВЕННОГО ВВЕДЕНИЯ, 400 мг/мл</t>
  </si>
  <si>
    <t>21.20.10.134-000008-1-00017-0000000000000</t>
  </si>
  <si>
    <t>2 x РАСТВОР ДЛЯ ИНФУЗИЙ, 200 мг/мл
1 x РАСТВОР ДЛЯ ИНФУЗИЙ, 400 мг/мл</t>
  </si>
  <si>
    <t>13</t>
  </si>
  <si>
    <t>АЗИТРОМИЦИН, КАПСУЛЫ, 500 мг</t>
  </si>
  <si>
    <t>21.20.10.191-000006-1-00368-0000000000000</t>
  </si>
  <si>
    <t>штука</t>
  </si>
  <si>
    <t>14</t>
  </si>
  <si>
    <t>ЦЕТИРИЗИН, ТАБЛЕТКИ, ПОКРЫТЫЕ ОБОЛОЧКОЙ, 10 мг</t>
  </si>
  <si>
    <t>21.20.10.256-000013-1-00078-0000000000000</t>
  </si>
  <si>
    <t>19.04.2024</t>
  </si>
  <si>
    <t>Поставщик 1</t>
  </si>
  <si>
    <t>0,53</t>
  </si>
  <si>
    <t>НАТРИЯ ХЛОРИД, РАСТВОРИТЕЛЬ ДЛЯ ПРИГОТОВЛЕНИЯ ЛЕКАРСТВЕННЫХ ФОРМ ДЛЯ ИНЪЕКЦИЙ, 9.0 мг/мл</t>
  </si>
  <si>
    <t>Натрия хлорид</t>
  </si>
  <si>
    <t>Контракт в ЕИС № 2781604074823000166</t>
  </si>
  <si>
    <t>0,55</t>
  </si>
  <si>
    <t>Поставщик 3</t>
  </si>
  <si>
    <t>0,11</t>
  </si>
  <si>
    <t>Поставщик 2</t>
  </si>
  <si>
    <t>0,12</t>
  </si>
  <si>
    <t>ВОДОРОДА ПЕРОКСИД, РАСТВОР ДЛЯ МЕСТНОГО И НАРУЖНОГО ПРИМЕНЕНИЯ, 30.0 мг/мл</t>
  </si>
  <si>
    <t>Перекись водорода</t>
  </si>
  <si>
    <t>Контракт в ЕИС № 1782547060224000064</t>
  </si>
  <si>
    <t>14,10</t>
  </si>
  <si>
    <t>15,51</t>
  </si>
  <si>
    <t>ЭПИНЕФРИН, РАСТВОР ДЛЯ ИНЪЕКЦИЙ, 1.0 мг/мл</t>
  </si>
  <si>
    <t>Адреналин</t>
  </si>
  <si>
    <t>Контракт в ЕИС № 2110201719624000127</t>
  </si>
  <si>
    <t>14,18</t>
  </si>
  <si>
    <t>3,33</t>
  </si>
  <si>
    <t>3,66</t>
  </si>
  <si>
    <t>КОФЕИН, РАСТВОР ДЛЯ ПОДКОЖНОГО ВВЕДЕНИЯ, 200.0 мг/мл</t>
  </si>
  <si>
    <t>Кофеин-бензоат натрия</t>
  </si>
  <si>
    <t>Контракт в ЕИС № 2830001052623000413</t>
  </si>
  <si>
    <t>8,40</t>
  </si>
  <si>
    <t>8,54</t>
  </si>
  <si>
    <t>ФЕНИЛЭФРИН, РАСТВОР ДЛЯ ИНЪЕКЦИЙ, 10.0 мг/мл</t>
  </si>
  <si>
    <t>Мезатон</t>
  </si>
  <si>
    <t>Контракт в ЕИС № 2600900816423000230</t>
  </si>
  <si>
    <t>0,60</t>
  </si>
  <si>
    <t>0,66</t>
  </si>
  <si>
    <t>МАГНИЯ СУЛЬФАТ, РАСТВОР ДЛЯ ВНУТРИВЕННОГО ВВЕДЕНИЯ, 250.0 мг/мл</t>
  </si>
  <si>
    <t>Магния сульфат</t>
  </si>
  <si>
    <t>Контракт в ЕИС № 2781902697424000024</t>
  </si>
  <si>
    <t>0,82</t>
  </si>
  <si>
    <t>17,61</t>
  </si>
  <si>
    <t>19,38</t>
  </si>
  <si>
    <t>ХЛОРОПИРАМИН, РАСТВОР ДЛЯ ВНУТРИВЕННОГО И ВНУТРИМЫШЕЧНОГО ВВЕДЕНИЯ, 20.0 мг/мл</t>
  </si>
  <si>
    <t>Хлоропирамин</t>
  </si>
  <si>
    <t>Контракт в ЕИС № 2780400691123000061</t>
  </si>
  <si>
    <t>17,67</t>
  </si>
  <si>
    <t>4,00</t>
  </si>
  <si>
    <t>4,04</t>
  </si>
  <si>
    <t>ПИРИДОКСИН, РАСТВОР ДЛЯ ИНЪЕКЦИЙ, 50.0 мг/мл</t>
  </si>
  <si>
    <t>Пиридоксин</t>
  </si>
  <si>
    <t>Контракт в ЕИС № 2782546674023000164</t>
  </si>
  <si>
    <t>4,01</t>
  </si>
  <si>
    <t>3,16</t>
  </si>
  <si>
    <t>3,47</t>
  </si>
  <si>
    <t>11,26</t>
  </si>
  <si>
    <t>12,38</t>
  </si>
  <si>
    <t>ПРЕДНИЗОЛОН, РАСТВОР ДЛЯ ВНУТРИВЕННОГО И ВНУТРИМЫШЕЧНОГО ВВЕДЕНИЯ, 30.0 мг/мл</t>
  </si>
  <si>
    <t>Преднизолон</t>
  </si>
  <si>
    <t>Контракт в ЕИС № 2601500128724000024</t>
  </si>
  <si>
    <t>3,70</t>
  </si>
  <si>
    <t>4,07</t>
  </si>
  <si>
    <t>АТРОПИН, РАСТВОР ДЛЯ ИНЪЕКЦИЙ, 1.0 мг/мл</t>
  </si>
  <si>
    <t>Атропин</t>
  </si>
  <si>
    <t>Контракт в ЕИС № 2781702588723000075</t>
  </si>
  <si>
    <t>4,28</t>
  </si>
  <si>
    <t>0,69</t>
  </si>
  <si>
    <t>0,76</t>
  </si>
  <si>
    <t>ДЕКСТРОЗА, РАСТВОР ДЛЯ ВНУТРИВЕННОГО ВВЕДЕНИЯ, 400.0 мг/мл</t>
  </si>
  <si>
    <t>Глюкоза</t>
  </si>
  <si>
    <t>0,73</t>
  </si>
  <si>
    <t>32,07</t>
  </si>
  <si>
    <t>32,10</t>
  </si>
  <si>
    <t>33,38</t>
  </si>
  <si>
    <t>3,81</t>
  </si>
  <si>
    <t>3,85</t>
  </si>
  <si>
    <t>ЦЕТИРИЗИН, ТАБЛЕТКИ, ПОКРЫТЫЕ ОБОЛОЧКОЙ, 10.0 мг</t>
  </si>
  <si>
    <t>Цетиризин</t>
  </si>
  <si>
    <t>Контракт в ЕИС № 2100102880423000204</t>
  </si>
  <si>
    <t>3,75</t>
  </si>
  <si>
    <t>растворитель для приготовления лекарственных форм для инъекций, 0.9%, 10 мл - ампулы (10)  - пачки картонные</t>
  </si>
  <si>
    <t xml:space="preserve">Вл.Вып.к.Перв.Уп.Втор.Уп.Пр.Дальхимфарм ОАО, Россия (2702010564); </t>
  </si>
  <si>
    <t>ЛС-002680
28.03.2023
(353/20-23)</t>
  </si>
  <si>
    <t>Водорода пероксид</t>
  </si>
  <si>
    <t>раствор для местного и наружного применения, 3%, 100 мл - флаконы (1)  - пачки  картонные</t>
  </si>
  <si>
    <t xml:space="preserve">Вл.Вып.к.Перв.Уп.Втор.Уп.Пр.АО "Кемеровская фармацевтическая фабрика", Россия (4200000365); </t>
  </si>
  <si>
    <t>ЛП-№(002958)-(РГ-RU)
31.10.2023
(25-7-4268271-изм)</t>
  </si>
  <si>
    <t>Эпинефрин</t>
  </si>
  <si>
    <t>раствор для инъекций, 1 мг/мл, 1 мл - ампулы с точкой или кольцом излома (5)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</si>
  <si>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</si>
  <si>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ЛП-005604
04.07.2023
(924/20-23)</t>
  </si>
  <si>
    <t>Кофеин</t>
  </si>
  <si>
    <t xml:space="preserve">раствор для подкожного введения, 200 мг/мл, 1 мл - ампулы (10)  - пачка картонная 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</si>
  <si>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</si>
  <si>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П N010971
26.02.2024
(146/20-24)</t>
  </si>
  <si>
    <t>Фенилэфрин</t>
  </si>
  <si>
    <t>раствор для инъекций, 10 мг/мл, 1 мл - ампулы (10)  - коробка картонная</t>
  </si>
  <si>
    <t>ЛП-004206
24.05.2023
(691/20-23)</t>
  </si>
  <si>
    <t>раствор для внутривенного введения, 250 мг/мл, 10 мл - ампулы (10)  - пачки картонные</t>
  </si>
  <si>
    <t xml:space="preserve">Вл.Вып.к.Перв.Уп.Втор.Уп.Пр.ООО `Славянская аптека`, Россия (3321015283); </t>
  </si>
  <si>
    <t>ЛП-002345
23.11.2023
(1790/20-23/ОС-подтв)</t>
  </si>
  <si>
    <t>раствор для внутривенного и внутримышечного введения, 20 мг/мл, 1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</si>
  <si>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</si>
  <si>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ЛП-004371
02.05.2023
(602/20-23)</t>
  </si>
  <si>
    <t>раствор для инъекций, 50 мг/мл, 1 мл - ампулы (10)  - пачка картонная</t>
  </si>
  <si>
    <t>П N015614/01
14.02.2024
(93/4/20-24/ОС-подтв)</t>
  </si>
  <si>
    <t>Тиамина хлорид</t>
  </si>
  <si>
    <t>Тиамин</t>
  </si>
  <si>
    <t>раствор для внутримышечного введения, 50 мг/мл, 1 мл - ампулы (10)  - пачки картонные</t>
  </si>
  <si>
    <t xml:space="preserve">Вл.Общество с ограниченной ответственностью "СтатусФарм" (ООО "СтатусФарм"), Россия (7709607912); Вып.к.Перв.Уп.Втор.Уп.Пр.ОАО "Ереванская химико-фармацевтическая фирма", Армения (0000000000000); </t>
  </si>
  <si>
    <t>П N015467/01
25.12.2023
(2008/1/20-23/ОС)</t>
  </si>
  <si>
    <t>раствор для внутривенного и внутримышечного введения, 30 мг/мл, 1 мл - ампулы (10)  - пачки картонные</t>
  </si>
  <si>
    <t>ЛП-006470
19.09.2023
(1386/20-23)</t>
  </si>
  <si>
    <t>раствор для инъекций, 1 мг/мл, 1 мл - ампулы (10)  - пачки картонные</t>
  </si>
  <si>
    <t>Р N002652/01
16.02.2023
(144/20-23)</t>
  </si>
  <si>
    <t>Декстроза</t>
  </si>
  <si>
    <t>раствор для внутривенного введения, 400 мг/мл, 10 мл - ампулы (10)  - пачки картонные</t>
  </si>
  <si>
    <t>Р N001862/02
14.12.2023
(1936/20-23/ОС-подтв)</t>
  </si>
  <si>
    <t>Азитромицин</t>
  </si>
  <si>
    <t>капсулы, 500 мг, 3 шт. - упаковки ячейковые контурные (1) 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</si>
  <si>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</si>
  <si>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ЛП-№(002516)-(РГ-RU)
10.08.2023
(25-7-4260767-ОПР-изм)</t>
  </si>
  <si>
    <t>таблетки, покрытые пленочной оболочкой, 10 мг, 10 шт. - упаковки ячейковые контурные (2)  - пачки картонные</t>
  </si>
  <si>
    <t xml:space="preserve">Вл.Вып.к.Перв.Уп.Втор.Уп.Пр.Общество с ограниченной ответственностью "Озон" (ООО "Озон"), Россия (6345002063); </t>
  </si>
  <si>
    <t>ЛП-№(000582)-(РГ-RU)
29.12.2022
(25-7-4238247-ОПР-изм)</t>
  </si>
  <si>
    <t>0</t>
  </si>
  <si>
    <t>-</t>
  </si>
  <si>
    <t>Тиамин хлорид</t>
  </si>
  <si>
    <t>Азитроицин</t>
  </si>
  <si>
    <t>Количество товара, упаковки</t>
  </si>
  <si>
    <t>Цена за упаковку</t>
  </si>
  <si>
    <t>Приложение №2 к Извещению</t>
  </si>
  <si>
    <t>ОБОСНОВАНИЕ НАЧАЛЬНОЙ (МАКСИМАЛЬНОЙ) ЦЕНЫ КОНТРАКТА</t>
  </si>
  <si>
    <t>Используемый метод определения начальной (максимальной) цены контракта</t>
  </si>
  <si>
    <t>Метод, установленный приказом Минздрава России от 19.12.2019 № 1064н</t>
  </si>
  <si>
    <t>Порядок формирования начальной (максимальной) цены контракта</t>
  </si>
  <si>
    <t>В начальную (максимальную) цену контракта включены: стоимость товара, упаковки, транспортные расходы, погрузочно-разгрузочные (включая подъем на этаж), страхование, уплату таможенных пошлин, налогов и другие обязательные платежи, а также прочие расходы, связанные с исполнением контракта.</t>
  </si>
  <si>
    <t xml:space="preserve">Начальная (максимальная) цена контракта, руб. </t>
  </si>
  <si>
    <t>Должностное лицо Заказчика, ответственное за соблюдение требований при обосновании  начальной (максимальной) цены контракта, установленных законодательством Российской Федерации о контрактной системе в сфере закупок:</t>
  </si>
  <si>
    <t xml:space="preserve">Начальник отдела госзаказа:                                                                 </t>
  </si>
  <si>
    <t>Васильева Е.А.</t>
  </si>
  <si>
    <t>«22» апреля 2024 г.</t>
  </si>
  <si>
    <t>15</t>
  </si>
  <si>
    <t>АСКОРБИНОВАЯ КИСЛОТА, РАСТВОР ДЛЯ ВНУТРИВЕННОГО И ВНУТРИМЫШЕЧНОГО ВВЕДЕНИЯ, 50 мг/мл</t>
  </si>
  <si>
    <t>21.10.51.126-000001-1-00095-0000000000000</t>
  </si>
  <si>
    <t>1,83</t>
  </si>
  <si>
    <t>2,02</t>
  </si>
  <si>
    <t>АСКОРБИНОВАЯ КИСЛОТА, РАСТВОР ДЛЯ ВНУТРИВЕННОГО И ВНУТРИМЫШЕЧНОГО ВВЕДЕНИЯ, 50.0 мг/мл</t>
  </si>
  <si>
    <t>Аскорбиновая кислота</t>
  </si>
  <si>
    <t>Контракт в ЕИС № 1782547060224000068</t>
  </si>
  <si>
    <t>раствор для внутривенного и внутримышечного введения, 50 мг/мл, 2 мл - ампулы (10)  - пачки картонные</t>
  </si>
  <si>
    <t>ЛП-№(000439)-(РГ-RU)
23.03.2023
(299/20-23)</t>
  </si>
  <si>
    <t>ТИАМИН, РАСТВОР ДЛЯ ВНУТРИМЫШЕЧНОГО ВВЕДЕНИЯ, 50.0 мг/мл</t>
  </si>
  <si>
    <t>Контракт в ЕИС № 3392200071824000039</t>
  </si>
  <si>
    <t>3,17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</si>
</sst>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"/>
    <numFmt numFmtId="165" formatCode="###\ 0\.00"/>
    <numFmt numFmtId="166" formatCode="#,##0.00#########"/>
    <numFmt numFmtId="167" formatCode="_-* #,##0.00\ _₽_-;\-* #,##0.00\ _₽_-;_-* &quot;-&quot;??\ _₽_-;_-@_-"/>
  </numFmts>
  <fonts count="30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 applyAlignment="0"/>
    <xf numFmtId="0" fontId="12" fillId="0" borderId="0" applyAlignment="0"/>
    <xf numFmtId="0" fontId="25" fillId="0" borderId="0" applyAlignment="0"/>
    <xf numFmtId="0" fontId="1" fillId="0" borderId="0"/>
    <xf numFmtId="9" fontId="25" fillId="0" borderId="0" applyFill="0" applyBorder="0" applyAlignment="0" applyProtection="0"/>
    <xf numFmtId="167" fontId="25" fillId="0" borderId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166" fontId="5" fillId="0" borderId="2" xfId="0" applyNumberFormat="1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5" fillId="0" borderId="0" xfId="0" applyFont="1"/>
    <xf numFmtId="166" fontId="5" fillId="0" borderId="2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5" fillId="0" borderId="0" xfId="0" applyFont="1" applyAlignment="1">
      <alignment vertical="center"/>
    </xf>
    <xf numFmtId="166" fontId="2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10" fillId="0" borderId="0" xfId="0" applyFont="1"/>
    <xf numFmtId="0" fontId="3" fillId="0" borderId="0" xfId="0" applyFont="1" applyAlignment="1">
      <alignment horizontal="right"/>
    </xf>
    <xf numFmtId="0" fontId="8" fillId="0" borderId="0" xfId="0" applyFont="1"/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6" fontId="5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166" fontId="5" fillId="0" borderId="17" xfId="0" applyNumberFormat="1" applyFont="1" applyBorder="1" applyAlignment="1">
      <alignment horizontal="center" vertical="center" wrapText="1"/>
    </xf>
    <xf numFmtId="166" fontId="5" fillId="0" borderId="17" xfId="0" applyNumberFormat="1" applyFont="1" applyBorder="1" applyAlignment="1">
      <alignment horizontal="center" vertical="center" wrapText="1" shrinkToFit="1"/>
    </xf>
    <xf numFmtId="166" fontId="2" fillId="0" borderId="17" xfId="0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11" fillId="0" borderId="0" xfId="2" applyFont="1"/>
    <xf numFmtId="0" fontId="26" fillId="0" borderId="0" xfId="2" applyFont="1"/>
    <xf numFmtId="0" fontId="27" fillId="0" borderId="0" xfId="2" applyFont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8" fillId="0" borderId="18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wrapText="1"/>
    </xf>
    <xf numFmtId="0" fontId="8" fillId="0" borderId="18" xfId="2" applyFont="1" applyBorder="1" applyAlignment="1">
      <alignment horizontal="justify" wrapText="1"/>
    </xf>
    <xf numFmtId="0" fontId="8" fillId="0" borderId="0" xfId="2" applyFont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29" fillId="0" borderId="0" xfId="2" applyFont="1" applyAlignment="1">
      <alignment vertical="center"/>
    </xf>
    <xf numFmtId="0" fontId="1" fillId="0" borderId="0" xfId="3"/>
    <xf numFmtId="166" fontId="2" fillId="0" borderId="19" xfId="0" applyNumberFormat="1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166" fontId="2" fillId="0" borderId="11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166" fontId="2" fillId="0" borderId="2" xfId="0" applyNumberFormat="1" applyFont="1" applyBorder="1" applyAlignment="1">
      <alignment vertical="center" wrapText="1"/>
    </xf>
    <xf numFmtId="166" fontId="2" fillId="0" borderId="3" xfId="0" applyNumberFormat="1" applyFont="1" applyBorder="1" applyAlignment="1">
      <alignment vertical="center" wrapText="1"/>
    </xf>
    <xf numFmtId="166" fontId="5" fillId="0" borderId="18" xfId="0" applyNumberFormat="1" applyFont="1" applyBorder="1" applyAlignment="1">
      <alignment horizontal="center" vertical="center" wrapText="1"/>
    </xf>
    <xf numFmtId="165" fontId="6" fillId="0" borderId="18" xfId="0" applyNumberFormat="1" applyFont="1" applyBorder="1" applyAlignment="1">
      <alignment horizontal="center" vertical="center" wrapText="1"/>
    </xf>
    <xf numFmtId="166" fontId="5" fillId="0" borderId="18" xfId="0" applyNumberFormat="1" applyFont="1" applyBorder="1" applyAlignment="1">
      <alignment horizontal="center" vertical="center" wrapText="1" shrinkToFit="1"/>
    </xf>
    <xf numFmtId="166" fontId="2" fillId="0" borderId="18" xfId="0" applyNumberFormat="1" applyFont="1" applyBorder="1" applyAlignment="1">
      <alignment horizontal="center" vertical="center" wrapText="1" shrinkToFit="1"/>
    </xf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7" fillId="0" borderId="0" xfId="2" applyFont="1" applyAlignment="1">
      <alignment horizontal="center" vertical="center"/>
    </xf>
    <xf numFmtId="0" fontId="8" fillId="0" borderId="0" xfId="2" applyFont="1" applyAlignment="1">
      <alignment horizontal="left" wrapText="1"/>
    </xf>
    <xf numFmtId="0" fontId="29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6" fontId="5" fillId="0" borderId="18" xfId="0" applyNumberFormat="1" applyFont="1" applyBorder="1" applyAlignment="1">
      <alignment horizontal="center" vertical="center" wrapText="1"/>
    </xf>
    <xf numFmtId="166" fontId="2" fillId="0" borderId="1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166" fontId="5" fillId="0" borderId="2" xfId="0" applyNumberFormat="1" applyFont="1" applyBorder="1" applyAlignment="1">
      <alignment horizontal="center" vertical="center" wrapText="1"/>
    </xf>
    <xf numFmtId="166" fontId="5" fillId="0" borderId="14" xfId="0" applyNumberFormat="1" applyFont="1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166" fontId="5" fillId="0" borderId="2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left"/>
    </xf>
  </cellXfs>
  <cellStyles count="6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3" xfId="3" xr:uid="{00000000-0005-0000-0000-000003000000}"/>
    <cellStyle name="Процентный 2" xfId="4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9829800" cy="157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52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721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820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0</xdr:rowOff>
    </xdr:from>
    <xdr:ext cx="9525" cy="9525"/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009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8</xdr:col>
      <xdr:colOff>114300</xdr:colOff>
      <xdr:row>2</xdr:row>
      <xdr:rowOff>1323975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69818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2546674023000164" TargetMode="External"/><Relationship Id="rId13" Type="http://schemas.openxmlformats.org/officeDocument/2006/relationships/hyperlink" Target="http://zakupki.gov.ru/epz/contract/contractCard/common-info.html?reestrNumber=1782547060224000068" TargetMode="External"/><Relationship Id="rId3" Type="http://schemas.openxmlformats.org/officeDocument/2006/relationships/hyperlink" Target="http://zakupki.gov.ru/epz/contract/contractCard/common-info.html?reestrNumber=2110201719624000127" TargetMode="External"/><Relationship Id="rId7" Type="http://schemas.openxmlformats.org/officeDocument/2006/relationships/hyperlink" Target="http://zakupki.gov.ru/epz/contract/contractCard/common-info.html?reestrNumber=2780400691123000061" TargetMode="External"/><Relationship Id="rId12" Type="http://schemas.openxmlformats.org/officeDocument/2006/relationships/hyperlink" Target="http://zakupki.gov.ru/epz/contract/contractCard/common-info.html?reestrNumber=2100102880423000204" TargetMode="External"/><Relationship Id="rId2" Type="http://schemas.openxmlformats.org/officeDocument/2006/relationships/hyperlink" Target="http://zakupki.gov.ru/epz/contract/contractCard/common-info.html?reestrNumber=1782547060224000064" TargetMode="External"/><Relationship Id="rId1" Type="http://schemas.openxmlformats.org/officeDocument/2006/relationships/hyperlink" Target="http://zakupki.gov.ru/epz/contract/contractCard/common-info.html?reestrNumber=2781604074823000166" TargetMode="External"/><Relationship Id="rId6" Type="http://schemas.openxmlformats.org/officeDocument/2006/relationships/hyperlink" Target="http://zakupki.gov.ru/epz/contract/contractCard/common-info.html?reestrNumber=2781902697424000024" TargetMode="External"/><Relationship Id="rId11" Type="http://schemas.openxmlformats.org/officeDocument/2006/relationships/hyperlink" Target="http://zakupki.gov.ru/epz/contract/contractCard/common-info.html?reestrNumber=2781702588723000075" TargetMode="External"/><Relationship Id="rId5" Type="http://schemas.openxmlformats.org/officeDocument/2006/relationships/hyperlink" Target="http://zakupki.gov.ru/epz/contract/contractCard/common-info.html?reestrNumber=2600900816423000230" TargetMode="External"/><Relationship Id="rId10" Type="http://schemas.openxmlformats.org/officeDocument/2006/relationships/hyperlink" Target="http://zakupki.gov.ru/epz/contract/contractCard/common-info.html?reestrNumber=2781702588723000075" TargetMode="External"/><Relationship Id="rId4" Type="http://schemas.openxmlformats.org/officeDocument/2006/relationships/hyperlink" Target="http://zakupki.gov.ru/epz/contract/contractCard/common-info.html?reestrNumber=2830001052623000413" TargetMode="External"/><Relationship Id="rId9" Type="http://schemas.openxmlformats.org/officeDocument/2006/relationships/hyperlink" Target="http://zakupki.gov.ru/epz/contract/contractCard/common-info.html?reestrNumber=2601500128724000024" TargetMode="External"/><Relationship Id="rId14" Type="http://schemas.openxmlformats.org/officeDocument/2006/relationships/hyperlink" Target="http://zakupki.gov.ru/epz/contract/contractCard/common-info.html?reestrNumber=3392200071824000039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zoomScaleNormal="100" workbookViewId="0">
      <selection activeCell="C9" sqref="C9"/>
    </sheetView>
  </sheetViews>
  <sheetFormatPr defaultRowHeight="15" x14ac:dyDescent="0.25"/>
  <cols>
    <col min="1" max="1" width="3.7109375" style="47" customWidth="1"/>
    <col min="2" max="2" width="33.140625" style="47" customWidth="1"/>
    <col min="3" max="3" width="51.42578125" style="47" customWidth="1"/>
    <col min="4" max="256" width="9.140625" style="47"/>
    <col min="257" max="257" width="3.7109375" style="47" customWidth="1"/>
    <col min="258" max="258" width="33.140625" style="47" customWidth="1"/>
    <col min="259" max="259" width="51.42578125" style="47" customWidth="1"/>
    <col min="260" max="512" width="9.140625" style="47"/>
    <col min="513" max="513" width="3.7109375" style="47" customWidth="1"/>
    <col min="514" max="514" width="33.140625" style="47" customWidth="1"/>
    <col min="515" max="515" width="51.42578125" style="47" customWidth="1"/>
    <col min="516" max="768" width="9.140625" style="47"/>
    <col min="769" max="769" width="3.7109375" style="47" customWidth="1"/>
    <col min="770" max="770" width="33.140625" style="47" customWidth="1"/>
    <col min="771" max="771" width="51.42578125" style="47" customWidth="1"/>
    <col min="772" max="1024" width="9.140625" style="47"/>
    <col min="1025" max="1025" width="3.7109375" style="47" customWidth="1"/>
    <col min="1026" max="1026" width="33.140625" style="47" customWidth="1"/>
    <col min="1027" max="1027" width="51.42578125" style="47" customWidth="1"/>
    <col min="1028" max="1280" width="9.140625" style="47"/>
    <col min="1281" max="1281" width="3.7109375" style="47" customWidth="1"/>
    <col min="1282" max="1282" width="33.140625" style="47" customWidth="1"/>
    <col min="1283" max="1283" width="51.42578125" style="47" customWidth="1"/>
    <col min="1284" max="1536" width="9.140625" style="47"/>
    <col min="1537" max="1537" width="3.7109375" style="47" customWidth="1"/>
    <col min="1538" max="1538" width="33.140625" style="47" customWidth="1"/>
    <col min="1539" max="1539" width="51.42578125" style="47" customWidth="1"/>
    <col min="1540" max="1792" width="9.140625" style="47"/>
    <col min="1793" max="1793" width="3.7109375" style="47" customWidth="1"/>
    <col min="1794" max="1794" width="33.140625" style="47" customWidth="1"/>
    <col min="1795" max="1795" width="51.42578125" style="47" customWidth="1"/>
    <col min="1796" max="2048" width="9.140625" style="47"/>
    <col min="2049" max="2049" width="3.7109375" style="47" customWidth="1"/>
    <col min="2050" max="2050" width="33.140625" style="47" customWidth="1"/>
    <col min="2051" max="2051" width="51.42578125" style="47" customWidth="1"/>
    <col min="2052" max="2304" width="9.140625" style="47"/>
    <col min="2305" max="2305" width="3.7109375" style="47" customWidth="1"/>
    <col min="2306" max="2306" width="33.140625" style="47" customWidth="1"/>
    <col min="2307" max="2307" width="51.42578125" style="47" customWidth="1"/>
    <col min="2308" max="2560" width="9.140625" style="47"/>
    <col min="2561" max="2561" width="3.7109375" style="47" customWidth="1"/>
    <col min="2562" max="2562" width="33.140625" style="47" customWidth="1"/>
    <col min="2563" max="2563" width="51.42578125" style="47" customWidth="1"/>
    <col min="2564" max="2816" width="9.140625" style="47"/>
    <col min="2817" max="2817" width="3.7109375" style="47" customWidth="1"/>
    <col min="2818" max="2818" width="33.140625" style="47" customWidth="1"/>
    <col min="2819" max="2819" width="51.42578125" style="47" customWidth="1"/>
    <col min="2820" max="3072" width="9.140625" style="47"/>
    <col min="3073" max="3073" width="3.7109375" style="47" customWidth="1"/>
    <col min="3074" max="3074" width="33.140625" style="47" customWidth="1"/>
    <col min="3075" max="3075" width="51.42578125" style="47" customWidth="1"/>
    <col min="3076" max="3328" width="9.140625" style="47"/>
    <col min="3329" max="3329" width="3.7109375" style="47" customWidth="1"/>
    <col min="3330" max="3330" width="33.140625" style="47" customWidth="1"/>
    <col min="3331" max="3331" width="51.42578125" style="47" customWidth="1"/>
    <col min="3332" max="3584" width="9.140625" style="47"/>
    <col min="3585" max="3585" width="3.7109375" style="47" customWidth="1"/>
    <col min="3586" max="3586" width="33.140625" style="47" customWidth="1"/>
    <col min="3587" max="3587" width="51.42578125" style="47" customWidth="1"/>
    <col min="3588" max="3840" width="9.140625" style="47"/>
    <col min="3841" max="3841" width="3.7109375" style="47" customWidth="1"/>
    <col min="3842" max="3842" width="33.140625" style="47" customWidth="1"/>
    <col min="3843" max="3843" width="51.42578125" style="47" customWidth="1"/>
    <col min="3844" max="4096" width="9.140625" style="47"/>
    <col min="4097" max="4097" width="3.7109375" style="47" customWidth="1"/>
    <col min="4098" max="4098" width="33.140625" style="47" customWidth="1"/>
    <col min="4099" max="4099" width="51.42578125" style="47" customWidth="1"/>
    <col min="4100" max="4352" width="9.140625" style="47"/>
    <col min="4353" max="4353" width="3.7109375" style="47" customWidth="1"/>
    <col min="4354" max="4354" width="33.140625" style="47" customWidth="1"/>
    <col min="4355" max="4355" width="51.42578125" style="47" customWidth="1"/>
    <col min="4356" max="4608" width="9.140625" style="47"/>
    <col min="4609" max="4609" width="3.7109375" style="47" customWidth="1"/>
    <col min="4610" max="4610" width="33.140625" style="47" customWidth="1"/>
    <col min="4611" max="4611" width="51.42578125" style="47" customWidth="1"/>
    <col min="4612" max="4864" width="9.140625" style="47"/>
    <col min="4865" max="4865" width="3.7109375" style="47" customWidth="1"/>
    <col min="4866" max="4866" width="33.140625" style="47" customWidth="1"/>
    <col min="4867" max="4867" width="51.42578125" style="47" customWidth="1"/>
    <col min="4868" max="5120" width="9.140625" style="47"/>
    <col min="5121" max="5121" width="3.7109375" style="47" customWidth="1"/>
    <col min="5122" max="5122" width="33.140625" style="47" customWidth="1"/>
    <col min="5123" max="5123" width="51.42578125" style="47" customWidth="1"/>
    <col min="5124" max="5376" width="9.140625" style="47"/>
    <col min="5377" max="5377" width="3.7109375" style="47" customWidth="1"/>
    <col min="5378" max="5378" width="33.140625" style="47" customWidth="1"/>
    <col min="5379" max="5379" width="51.42578125" style="47" customWidth="1"/>
    <col min="5380" max="5632" width="9.140625" style="47"/>
    <col min="5633" max="5633" width="3.7109375" style="47" customWidth="1"/>
    <col min="5634" max="5634" width="33.140625" style="47" customWidth="1"/>
    <col min="5635" max="5635" width="51.42578125" style="47" customWidth="1"/>
    <col min="5636" max="5888" width="9.140625" style="47"/>
    <col min="5889" max="5889" width="3.7109375" style="47" customWidth="1"/>
    <col min="5890" max="5890" width="33.140625" style="47" customWidth="1"/>
    <col min="5891" max="5891" width="51.42578125" style="47" customWidth="1"/>
    <col min="5892" max="6144" width="9.140625" style="47"/>
    <col min="6145" max="6145" width="3.7109375" style="47" customWidth="1"/>
    <col min="6146" max="6146" width="33.140625" style="47" customWidth="1"/>
    <col min="6147" max="6147" width="51.42578125" style="47" customWidth="1"/>
    <col min="6148" max="6400" width="9.140625" style="47"/>
    <col min="6401" max="6401" width="3.7109375" style="47" customWidth="1"/>
    <col min="6402" max="6402" width="33.140625" style="47" customWidth="1"/>
    <col min="6403" max="6403" width="51.42578125" style="47" customWidth="1"/>
    <col min="6404" max="6656" width="9.140625" style="47"/>
    <col min="6657" max="6657" width="3.7109375" style="47" customWidth="1"/>
    <col min="6658" max="6658" width="33.140625" style="47" customWidth="1"/>
    <col min="6659" max="6659" width="51.42578125" style="47" customWidth="1"/>
    <col min="6660" max="6912" width="9.140625" style="47"/>
    <col min="6913" max="6913" width="3.7109375" style="47" customWidth="1"/>
    <col min="6914" max="6914" width="33.140625" style="47" customWidth="1"/>
    <col min="6915" max="6915" width="51.42578125" style="47" customWidth="1"/>
    <col min="6916" max="7168" width="9.140625" style="47"/>
    <col min="7169" max="7169" width="3.7109375" style="47" customWidth="1"/>
    <col min="7170" max="7170" width="33.140625" style="47" customWidth="1"/>
    <col min="7171" max="7171" width="51.42578125" style="47" customWidth="1"/>
    <col min="7172" max="7424" width="9.140625" style="47"/>
    <col min="7425" max="7425" width="3.7109375" style="47" customWidth="1"/>
    <col min="7426" max="7426" width="33.140625" style="47" customWidth="1"/>
    <col min="7427" max="7427" width="51.42578125" style="47" customWidth="1"/>
    <col min="7428" max="7680" width="9.140625" style="47"/>
    <col min="7681" max="7681" width="3.7109375" style="47" customWidth="1"/>
    <col min="7682" max="7682" width="33.140625" style="47" customWidth="1"/>
    <col min="7683" max="7683" width="51.42578125" style="47" customWidth="1"/>
    <col min="7684" max="7936" width="9.140625" style="47"/>
    <col min="7937" max="7937" width="3.7109375" style="47" customWidth="1"/>
    <col min="7938" max="7938" width="33.140625" style="47" customWidth="1"/>
    <col min="7939" max="7939" width="51.42578125" style="47" customWidth="1"/>
    <col min="7940" max="8192" width="9.140625" style="47"/>
    <col min="8193" max="8193" width="3.7109375" style="47" customWidth="1"/>
    <col min="8194" max="8194" width="33.140625" style="47" customWidth="1"/>
    <col min="8195" max="8195" width="51.42578125" style="47" customWidth="1"/>
    <col min="8196" max="8448" width="9.140625" style="47"/>
    <col min="8449" max="8449" width="3.7109375" style="47" customWidth="1"/>
    <col min="8450" max="8450" width="33.140625" style="47" customWidth="1"/>
    <col min="8451" max="8451" width="51.42578125" style="47" customWidth="1"/>
    <col min="8452" max="8704" width="9.140625" style="47"/>
    <col min="8705" max="8705" width="3.7109375" style="47" customWidth="1"/>
    <col min="8706" max="8706" width="33.140625" style="47" customWidth="1"/>
    <col min="8707" max="8707" width="51.42578125" style="47" customWidth="1"/>
    <col min="8708" max="8960" width="9.140625" style="47"/>
    <col min="8961" max="8961" width="3.7109375" style="47" customWidth="1"/>
    <col min="8962" max="8962" width="33.140625" style="47" customWidth="1"/>
    <col min="8963" max="8963" width="51.42578125" style="47" customWidth="1"/>
    <col min="8964" max="9216" width="9.140625" style="47"/>
    <col min="9217" max="9217" width="3.7109375" style="47" customWidth="1"/>
    <col min="9218" max="9218" width="33.140625" style="47" customWidth="1"/>
    <col min="9219" max="9219" width="51.42578125" style="47" customWidth="1"/>
    <col min="9220" max="9472" width="9.140625" style="47"/>
    <col min="9473" max="9473" width="3.7109375" style="47" customWidth="1"/>
    <col min="9474" max="9474" width="33.140625" style="47" customWidth="1"/>
    <col min="9475" max="9475" width="51.42578125" style="47" customWidth="1"/>
    <col min="9476" max="9728" width="9.140625" style="47"/>
    <col min="9729" max="9729" width="3.7109375" style="47" customWidth="1"/>
    <col min="9730" max="9730" width="33.140625" style="47" customWidth="1"/>
    <col min="9731" max="9731" width="51.42578125" style="47" customWidth="1"/>
    <col min="9732" max="9984" width="9.140625" style="47"/>
    <col min="9985" max="9985" width="3.7109375" style="47" customWidth="1"/>
    <col min="9986" max="9986" width="33.140625" style="47" customWidth="1"/>
    <col min="9987" max="9987" width="51.42578125" style="47" customWidth="1"/>
    <col min="9988" max="10240" width="9.140625" style="47"/>
    <col min="10241" max="10241" width="3.7109375" style="47" customWidth="1"/>
    <col min="10242" max="10242" width="33.140625" style="47" customWidth="1"/>
    <col min="10243" max="10243" width="51.42578125" style="47" customWidth="1"/>
    <col min="10244" max="10496" width="9.140625" style="47"/>
    <col min="10497" max="10497" width="3.7109375" style="47" customWidth="1"/>
    <col min="10498" max="10498" width="33.140625" style="47" customWidth="1"/>
    <col min="10499" max="10499" width="51.42578125" style="47" customWidth="1"/>
    <col min="10500" max="10752" width="9.140625" style="47"/>
    <col min="10753" max="10753" width="3.7109375" style="47" customWidth="1"/>
    <col min="10754" max="10754" width="33.140625" style="47" customWidth="1"/>
    <col min="10755" max="10755" width="51.42578125" style="47" customWidth="1"/>
    <col min="10756" max="11008" width="9.140625" style="47"/>
    <col min="11009" max="11009" width="3.7109375" style="47" customWidth="1"/>
    <col min="11010" max="11010" width="33.140625" style="47" customWidth="1"/>
    <col min="11011" max="11011" width="51.42578125" style="47" customWidth="1"/>
    <col min="11012" max="11264" width="9.140625" style="47"/>
    <col min="11265" max="11265" width="3.7109375" style="47" customWidth="1"/>
    <col min="11266" max="11266" width="33.140625" style="47" customWidth="1"/>
    <col min="11267" max="11267" width="51.42578125" style="47" customWidth="1"/>
    <col min="11268" max="11520" width="9.140625" style="47"/>
    <col min="11521" max="11521" width="3.7109375" style="47" customWidth="1"/>
    <col min="11522" max="11522" width="33.140625" style="47" customWidth="1"/>
    <col min="11523" max="11523" width="51.42578125" style="47" customWidth="1"/>
    <col min="11524" max="11776" width="9.140625" style="47"/>
    <col min="11777" max="11777" width="3.7109375" style="47" customWidth="1"/>
    <col min="11778" max="11778" width="33.140625" style="47" customWidth="1"/>
    <col min="11779" max="11779" width="51.42578125" style="47" customWidth="1"/>
    <col min="11780" max="12032" width="9.140625" style="47"/>
    <col min="12033" max="12033" width="3.7109375" style="47" customWidth="1"/>
    <col min="12034" max="12034" width="33.140625" style="47" customWidth="1"/>
    <col min="12035" max="12035" width="51.42578125" style="47" customWidth="1"/>
    <col min="12036" max="12288" width="9.140625" style="47"/>
    <col min="12289" max="12289" width="3.7109375" style="47" customWidth="1"/>
    <col min="12290" max="12290" width="33.140625" style="47" customWidth="1"/>
    <col min="12291" max="12291" width="51.42578125" style="47" customWidth="1"/>
    <col min="12292" max="12544" width="9.140625" style="47"/>
    <col min="12545" max="12545" width="3.7109375" style="47" customWidth="1"/>
    <col min="12546" max="12546" width="33.140625" style="47" customWidth="1"/>
    <col min="12547" max="12547" width="51.42578125" style="47" customWidth="1"/>
    <col min="12548" max="12800" width="9.140625" style="47"/>
    <col min="12801" max="12801" width="3.7109375" style="47" customWidth="1"/>
    <col min="12802" max="12802" width="33.140625" style="47" customWidth="1"/>
    <col min="12803" max="12803" width="51.42578125" style="47" customWidth="1"/>
    <col min="12804" max="13056" width="9.140625" style="47"/>
    <col min="13057" max="13057" width="3.7109375" style="47" customWidth="1"/>
    <col min="13058" max="13058" width="33.140625" style="47" customWidth="1"/>
    <col min="13059" max="13059" width="51.42578125" style="47" customWidth="1"/>
    <col min="13060" max="13312" width="9.140625" style="47"/>
    <col min="13313" max="13313" width="3.7109375" style="47" customWidth="1"/>
    <col min="13314" max="13314" width="33.140625" style="47" customWidth="1"/>
    <col min="13315" max="13315" width="51.42578125" style="47" customWidth="1"/>
    <col min="13316" max="13568" width="9.140625" style="47"/>
    <col min="13569" max="13569" width="3.7109375" style="47" customWidth="1"/>
    <col min="13570" max="13570" width="33.140625" style="47" customWidth="1"/>
    <col min="13571" max="13571" width="51.42578125" style="47" customWidth="1"/>
    <col min="13572" max="13824" width="9.140625" style="47"/>
    <col min="13825" max="13825" width="3.7109375" style="47" customWidth="1"/>
    <col min="13826" max="13826" width="33.140625" style="47" customWidth="1"/>
    <col min="13827" max="13827" width="51.42578125" style="47" customWidth="1"/>
    <col min="13828" max="14080" width="9.140625" style="47"/>
    <col min="14081" max="14081" width="3.7109375" style="47" customWidth="1"/>
    <col min="14082" max="14082" width="33.140625" style="47" customWidth="1"/>
    <col min="14083" max="14083" width="51.42578125" style="47" customWidth="1"/>
    <col min="14084" max="14336" width="9.140625" style="47"/>
    <col min="14337" max="14337" width="3.7109375" style="47" customWidth="1"/>
    <col min="14338" max="14338" width="33.140625" style="47" customWidth="1"/>
    <col min="14339" max="14339" width="51.42578125" style="47" customWidth="1"/>
    <col min="14340" max="14592" width="9.140625" style="47"/>
    <col min="14593" max="14593" width="3.7109375" style="47" customWidth="1"/>
    <col min="14594" max="14594" width="33.140625" style="47" customWidth="1"/>
    <col min="14595" max="14595" width="51.42578125" style="47" customWidth="1"/>
    <col min="14596" max="14848" width="9.140625" style="47"/>
    <col min="14849" max="14849" width="3.7109375" style="47" customWidth="1"/>
    <col min="14850" max="14850" width="33.140625" style="47" customWidth="1"/>
    <col min="14851" max="14851" width="51.42578125" style="47" customWidth="1"/>
    <col min="14852" max="15104" width="9.140625" style="47"/>
    <col min="15105" max="15105" width="3.7109375" style="47" customWidth="1"/>
    <col min="15106" max="15106" width="33.140625" style="47" customWidth="1"/>
    <col min="15107" max="15107" width="51.42578125" style="47" customWidth="1"/>
    <col min="15108" max="15360" width="9.140625" style="47"/>
    <col min="15361" max="15361" width="3.7109375" style="47" customWidth="1"/>
    <col min="15362" max="15362" width="33.140625" style="47" customWidth="1"/>
    <col min="15363" max="15363" width="51.42578125" style="47" customWidth="1"/>
    <col min="15364" max="15616" width="9.140625" style="47"/>
    <col min="15617" max="15617" width="3.7109375" style="47" customWidth="1"/>
    <col min="15618" max="15618" width="33.140625" style="47" customWidth="1"/>
    <col min="15619" max="15619" width="51.42578125" style="47" customWidth="1"/>
    <col min="15620" max="15872" width="9.140625" style="47"/>
    <col min="15873" max="15873" width="3.7109375" style="47" customWidth="1"/>
    <col min="15874" max="15874" width="33.140625" style="47" customWidth="1"/>
    <col min="15875" max="15875" width="51.42578125" style="47" customWidth="1"/>
    <col min="15876" max="16128" width="9.140625" style="47"/>
    <col min="16129" max="16129" width="3.7109375" style="47" customWidth="1"/>
    <col min="16130" max="16130" width="33.140625" style="47" customWidth="1"/>
    <col min="16131" max="16131" width="51.42578125" style="47" customWidth="1"/>
    <col min="16132" max="16384" width="9.140625" style="47"/>
  </cols>
  <sheetData>
    <row r="1" spans="1:18" s="37" customFormat="1" x14ac:dyDescent="0.25">
      <c r="A1" s="35"/>
      <c r="B1" s="36"/>
      <c r="C1" s="35" t="s">
        <v>225</v>
      </c>
    </row>
    <row r="2" spans="1:18" s="37" customFormat="1" x14ac:dyDescent="0.25">
      <c r="A2" s="35"/>
      <c r="B2" s="36"/>
      <c r="C2" s="35"/>
    </row>
    <row r="3" spans="1:18" s="37" customFormat="1" x14ac:dyDescent="0.25">
      <c r="A3" s="35"/>
      <c r="B3" s="36"/>
      <c r="C3" s="35"/>
    </row>
    <row r="4" spans="1:18" s="37" customFormat="1" x14ac:dyDescent="0.25">
      <c r="A4" s="38"/>
      <c r="B4" s="36"/>
      <c r="C4" s="36"/>
    </row>
    <row r="5" spans="1:18" s="37" customFormat="1" ht="14.25" x14ac:dyDescent="0.2">
      <c r="A5" s="73" t="s">
        <v>226</v>
      </c>
      <c r="B5" s="73"/>
      <c r="C5" s="73"/>
    </row>
    <row r="6" spans="1:18" s="37" customFormat="1" x14ac:dyDescent="0.25">
      <c r="A6" s="39"/>
      <c r="B6" s="36"/>
      <c r="C6" s="36"/>
    </row>
    <row r="7" spans="1:18" s="37" customFormat="1" ht="45" x14ac:dyDescent="0.25">
      <c r="A7" s="40">
        <v>1</v>
      </c>
      <c r="B7" s="41" t="s">
        <v>227</v>
      </c>
      <c r="C7" s="42" t="s">
        <v>228</v>
      </c>
    </row>
    <row r="8" spans="1:18" s="37" customFormat="1" ht="90" x14ac:dyDescent="0.2">
      <c r="A8" s="40">
        <v>2</v>
      </c>
      <c r="B8" s="40" t="s">
        <v>229</v>
      </c>
      <c r="C8" s="40" t="s">
        <v>230</v>
      </c>
    </row>
    <row r="9" spans="1:18" s="37" customFormat="1" ht="41.25" customHeight="1" x14ac:dyDescent="0.2">
      <c r="A9" s="40">
        <v>3</v>
      </c>
      <c r="B9" s="40" t="s">
        <v>231</v>
      </c>
      <c r="C9" s="55">
        <v>18252.7</v>
      </c>
      <c r="D9" s="48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50"/>
    </row>
    <row r="10" spans="1:18" s="37" customFormat="1" ht="26.25" customHeight="1" x14ac:dyDescent="0.2">
      <c r="A10" s="43"/>
      <c r="B10" s="43"/>
      <c r="C10" s="44"/>
    </row>
    <row r="11" spans="1:18" s="37" customFormat="1" x14ac:dyDescent="0.25">
      <c r="A11" s="35"/>
      <c r="B11" s="36"/>
      <c r="C11" s="36"/>
    </row>
    <row r="12" spans="1:18" s="37" customFormat="1" ht="86.25" customHeight="1" x14ac:dyDescent="0.25">
      <c r="A12" s="74" t="s">
        <v>232</v>
      </c>
      <c r="B12" s="74"/>
      <c r="C12" s="36"/>
    </row>
    <row r="13" spans="1:18" s="37" customFormat="1" x14ac:dyDescent="0.25">
      <c r="A13" s="45"/>
      <c r="B13" s="36"/>
      <c r="C13" s="36"/>
    </row>
    <row r="14" spans="1:18" s="37" customFormat="1" x14ac:dyDescent="0.25">
      <c r="A14" s="35"/>
      <c r="B14" s="36"/>
      <c r="C14" s="36"/>
    </row>
    <row r="15" spans="1:18" s="37" customFormat="1" ht="16.5" x14ac:dyDescent="0.2">
      <c r="A15" s="75" t="s">
        <v>233</v>
      </c>
      <c r="B15" s="75"/>
      <c r="C15" s="46" t="s">
        <v>234</v>
      </c>
    </row>
    <row r="16" spans="1:18" s="37" customFormat="1" x14ac:dyDescent="0.25">
      <c r="A16" s="35"/>
      <c r="B16" s="36"/>
      <c r="C16" s="36"/>
    </row>
    <row r="17" spans="1:3" s="37" customFormat="1" x14ac:dyDescent="0.25">
      <c r="A17" s="45"/>
      <c r="B17" s="36"/>
      <c r="C17" s="36"/>
    </row>
    <row r="18" spans="1:3" s="37" customFormat="1" x14ac:dyDescent="0.25">
      <c r="A18" s="76" t="s">
        <v>235</v>
      </c>
      <c r="B18" s="76"/>
      <c r="C18" s="36"/>
    </row>
    <row r="19" spans="1:3" s="37" customFormat="1" x14ac:dyDescent="0.2">
      <c r="A19" s="35"/>
    </row>
    <row r="20" spans="1:3" s="37" customFormat="1" ht="14.25" x14ac:dyDescent="0.2">
      <c r="A20" s="39"/>
    </row>
    <row r="21" spans="1:3" s="37" customFormat="1" x14ac:dyDescent="0.2">
      <c r="A21" s="35"/>
    </row>
    <row r="22" spans="1:3" s="37" customFormat="1" ht="14.25" x14ac:dyDescent="0.2">
      <c r="A22" s="39"/>
    </row>
  </sheetData>
  <mergeCells count="4">
    <mergeCell ref="A5:C5"/>
    <mergeCell ref="A12:B12"/>
    <mergeCell ref="A15:B15"/>
    <mergeCell ref="A18:B18"/>
  </mergeCell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X31"/>
  <sheetViews>
    <sheetView tabSelected="1" topLeftCell="A15" workbookViewId="0">
      <selection activeCell="C21" sqref="C2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3" width="17.140625" style="2" customWidth="1"/>
    <col min="4" max="4" width="15" style="2" bestFit="1" customWidth="1"/>
    <col min="5" max="5" width="43.140625" style="2" bestFit="1" customWidth="1"/>
    <col min="6" max="6" width="15.85546875" style="2" bestFit="1" customWidth="1"/>
    <col min="7" max="7" width="14.42578125" style="2" bestFit="1" customWidth="1"/>
    <col min="8" max="8" width="15" style="2" bestFit="1" customWidth="1"/>
    <col min="9" max="9" width="13.42578125" style="2" bestFit="1" customWidth="1"/>
    <col min="10" max="10" width="14.85546875" style="2" bestFit="1" customWidth="1"/>
    <col min="11" max="11" width="12.7109375" style="2" bestFit="1" customWidth="1"/>
    <col min="12" max="12" width="8.7109375" style="2" bestFit="1" customWidth="1"/>
    <col min="13" max="13" width="12.28515625" style="2" customWidth="1"/>
    <col min="14" max="14" width="14.5703125" style="2" bestFit="1" customWidth="1"/>
    <col min="15" max="15" width="12.5703125" style="2" bestFit="1" customWidth="1"/>
    <col min="16" max="16" width="9.5703125" style="2" bestFit="1" customWidth="1"/>
    <col min="17" max="17" width="13.7109375" style="2" bestFit="1" customWidth="1"/>
    <col min="18" max="18" width="15" style="2" customWidth="1"/>
    <col min="19" max="19" width="12.85546875" style="2" customWidth="1"/>
    <col min="20" max="258" width="9.7109375" style="2" customWidth="1"/>
  </cols>
  <sheetData>
    <row r="1" spans="1:258" ht="16.5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28"/>
    </row>
    <row r="2" spans="1:258" ht="57" customHeight="1" x14ac:dyDescent="0.25">
      <c r="A2" s="79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5"/>
    </row>
    <row r="3" spans="1:258" ht="119.1" customHeight="1" x14ac:dyDescent="0.2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5"/>
    </row>
    <row r="4" spans="1:258" ht="21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5"/>
    </row>
    <row r="5" spans="1:258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258" ht="96" customHeight="1" x14ac:dyDescent="0.25">
      <c r="A6" s="8" t="s">
        <v>2</v>
      </c>
      <c r="B6" s="22" t="s">
        <v>45</v>
      </c>
      <c r="C6" s="22" t="s">
        <v>3</v>
      </c>
      <c r="D6" s="23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23" t="s">
        <v>14</v>
      </c>
      <c r="O6" s="23" t="s">
        <v>223</v>
      </c>
      <c r="P6" s="23" t="s">
        <v>224</v>
      </c>
      <c r="Q6" s="23" t="s">
        <v>15</v>
      </c>
      <c r="IW6"/>
      <c r="IX6"/>
    </row>
    <row r="7" spans="1:258" ht="71.099999999999994" customHeight="1" x14ac:dyDescent="0.25">
      <c r="A7" s="12" t="s">
        <v>50</v>
      </c>
      <c r="B7" s="24" t="s">
        <v>51</v>
      </c>
      <c r="C7" s="24" t="s">
        <v>52</v>
      </c>
      <c r="D7" s="12" t="s">
        <v>53</v>
      </c>
      <c r="E7" s="12" t="s">
        <v>220</v>
      </c>
      <c r="F7" s="12">
        <v>0.53</v>
      </c>
      <c r="G7" s="8">
        <v>0.53</v>
      </c>
      <c r="H7" s="8">
        <v>0</v>
      </c>
      <c r="I7" s="8" t="s">
        <v>220</v>
      </c>
      <c r="J7" s="21">
        <v>0.53</v>
      </c>
      <c r="K7" s="12">
        <v>18</v>
      </c>
      <c r="L7" s="12">
        <v>10</v>
      </c>
      <c r="M7" s="12">
        <v>0.69</v>
      </c>
      <c r="N7" s="12">
        <v>1000</v>
      </c>
      <c r="O7" s="32">
        <v>10</v>
      </c>
      <c r="P7" s="32">
        <f>Q7/O7</f>
        <v>69</v>
      </c>
      <c r="Q7" s="12">
        <v>690</v>
      </c>
      <c r="IW7"/>
      <c r="IX7"/>
    </row>
    <row r="8" spans="1:258" ht="71.099999999999994" customHeight="1" x14ac:dyDescent="0.25">
      <c r="A8" s="12" t="s">
        <v>54</v>
      </c>
      <c r="B8" s="24" t="s">
        <v>55</v>
      </c>
      <c r="C8" s="24" t="s">
        <v>56</v>
      </c>
      <c r="D8" s="12" t="s">
        <v>53</v>
      </c>
      <c r="E8" s="12" t="s">
        <v>220</v>
      </c>
      <c r="F8" s="12">
        <v>0.11</v>
      </c>
      <c r="G8" s="8">
        <v>0.12</v>
      </c>
      <c r="H8" s="8">
        <v>0</v>
      </c>
      <c r="I8" s="8" t="s">
        <v>220</v>
      </c>
      <c r="J8" s="21">
        <v>0.11</v>
      </c>
      <c r="K8" s="12">
        <v>18</v>
      </c>
      <c r="L8" s="12">
        <v>10</v>
      </c>
      <c r="M8" s="12">
        <v>0.14000000000000001</v>
      </c>
      <c r="N8" s="12">
        <v>1000</v>
      </c>
      <c r="O8" s="32">
        <v>10</v>
      </c>
      <c r="P8" s="32">
        <f t="shared" ref="P8:P21" si="0">Q8/O8</f>
        <v>14</v>
      </c>
      <c r="Q8" s="12">
        <v>140</v>
      </c>
      <c r="IW8"/>
      <c r="IX8"/>
    </row>
    <row r="9" spans="1:258" ht="71.099999999999994" customHeight="1" x14ac:dyDescent="0.25">
      <c r="A9" s="12" t="s">
        <v>57</v>
      </c>
      <c r="B9" s="24" t="s">
        <v>58</v>
      </c>
      <c r="C9" s="24" t="s">
        <v>59</v>
      </c>
      <c r="D9" s="12" t="s">
        <v>53</v>
      </c>
      <c r="E9" s="12" t="s">
        <v>220</v>
      </c>
      <c r="F9" s="12">
        <v>14.1</v>
      </c>
      <c r="G9" s="8">
        <v>15.16</v>
      </c>
      <c r="H9" s="8">
        <v>0</v>
      </c>
      <c r="I9" s="8" t="s">
        <v>220</v>
      </c>
      <c r="J9" s="21">
        <v>14.1</v>
      </c>
      <c r="K9" s="12">
        <v>18</v>
      </c>
      <c r="L9" s="12">
        <v>10</v>
      </c>
      <c r="M9" s="12">
        <v>18.3</v>
      </c>
      <c r="N9" s="12">
        <v>10</v>
      </c>
      <c r="O9" s="32">
        <v>2</v>
      </c>
      <c r="P9" s="32">
        <f t="shared" si="0"/>
        <v>91.5</v>
      </c>
      <c r="Q9" s="12">
        <v>183</v>
      </c>
      <c r="IW9"/>
      <c r="IX9"/>
    </row>
    <row r="10" spans="1:258" ht="71.099999999999994" customHeight="1" x14ac:dyDescent="0.25">
      <c r="A10" s="12" t="s">
        <v>60</v>
      </c>
      <c r="B10" s="24" t="s">
        <v>61</v>
      </c>
      <c r="C10" s="24" t="s">
        <v>62</v>
      </c>
      <c r="D10" s="12" t="s">
        <v>53</v>
      </c>
      <c r="E10" s="12" t="s">
        <v>63</v>
      </c>
      <c r="F10" s="12">
        <v>3.33</v>
      </c>
      <c r="G10" s="8">
        <v>3.44</v>
      </c>
      <c r="H10" s="8">
        <v>0</v>
      </c>
      <c r="I10" s="8" t="s">
        <v>220</v>
      </c>
      <c r="J10" s="21">
        <v>3.33</v>
      </c>
      <c r="K10" s="12">
        <v>18</v>
      </c>
      <c r="L10" s="12">
        <v>10</v>
      </c>
      <c r="M10" s="12">
        <v>4.32</v>
      </c>
      <c r="N10" s="12">
        <v>100</v>
      </c>
      <c r="O10" s="32">
        <v>10</v>
      </c>
      <c r="P10" s="32">
        <f t="shared" si="0"/>
        <v>43.2</v>
      </c>
      <c r="Q10" s="12">
        <v>432</v>
      </c>
      <c r="IW10"/>
      <c r="IX10"/>
    </row>
    <row r="11" spans="1:258" ht="71.099999999999994" customHeight="1" x14ac:dyDescent="0.25">
      <c r="A11" s="12" t="s">
        <v>64</v>
      </c>
      <c r="B11" s="24" t="s">
        <v>65</v>
      </c>
      <c r="C11" s="24" t="s">
        <v>66</v>
      </c>
      <c r="D11" s="12" t="s">
        <v>53</v>
      </c>
      <c r="E11" s="12" t="s">
        <v>220</v>
      </c>
      <c r="F11" s="12">
        <v>8.4</v>
      </c>
      <c r="G11" s="8">
        <v>8.39</v>
      </c>
      <c r="H11" s="8">
        <v>0</v>
      </c>
      <c r="I11" s="8" t="s">
        <v>220</v>
      </c>
      <c r="J11" s="21">
        <v>8.39</v>
      </c>
      <c r="K11" s="12">
        <v>18</v>
      </c>
      <c r="L11" s="12">
        <v>10</v>
      </c>
      <c r="M11" s="12">
        <v>10.89</v>
      </c>
      <c r="N11" s="12">
        <v>100</v>
      </c>
      <c r="O11" s="32">
        <v>10</v>
      </c>
      <c r="P11" s="32">
        <f t="shared" si="0"/>
        <v>108.9</v>
      </c>
      <c r="Q11" s="12">
        <v>1089</v>
      </c>
      <c r="IW11"/>
      <c r="IX11"/>
    </row>
    <row r="12" spans="1:258" ht="71.099999999999994" customHeight="1" x14ac:dyDescent="0.25">
      <c r="A12" s="12" t="s">
        <v>67</v>
      </c>
      <c r="B12" s="24" t="s">
        <v>68</v>
      </c>
      <c r="C12" s="24" t="s">
        <v>69</v>
      </c>
      <c r="D12" s="12" t="s">
        <v>53</v>
      </c>
      <c r="E12" s="12" t="s">
        <v>220</v>
      </c>
      <c r="F12" s="12">
        <v>0.6</v>
      </c>
      <c r="G12" s="8">
        <v>0.62</v>
      </c>
      <c r="H12" s="8">
        <v>0</v>
      </c>
      <c r="I12" s="8" t="s">
        <v>220</v>
      </c>
      <c r="J12" s="21">
        <v>0.6</v>
      </c>
      <c r="K12" s="12">
        <v>18</v>
      </c>
      <c r="L12" s="12">
        <v>10</v>
      </c>
      <c r="M12" s="12">
        <v>0.78</v>
      </c>
      <c r="N12" s="12">
        <v>1000</v>
      </c>
      <c r="O12" s="32">
        <v>10</v>
      </c>
      <c r="P12" s="32">
        <f t="shared" si="0"/>
        <v>78</v>
      </c>
      <c r="Q12" s="12">
        <v>780</v>
      </c>
      <c r="IW12"/>
      <c r="IX12"/>
    </row>
    <row r="13" spans="1:258" ht="71.099999999999994" customHeight="1" x14ac:dyDescent="0.25">
      <c r="A13" s="12" t="s">
        <v>70</v>
      </c>
      <c r="B13" s="24" t="s">
        <v>71</v>
      </c>
      <c r="C13" s="24" t="s">
        <v>72</v>
      </c>
      <c r="D13" s="12" t="s">
        <v>53</v>
      </c>
      <c r="E13" s="12" t="s">
        <v>220</v>
      </c>
      <c r="F13" s="12">
        <v>17.61</v>
      </c>
      <c r="G13" s="8">
        <v>21.45</v>
      </c>
      <c r="H13" s="8">
        <v>0</v>
      </c>
      <c r="I13" s="8" t="s">
        <v>220</v>
      </c>
      <c r="J13" s="21">
        <v>17.61</v>
      </c>
      <c r="K13" s="12">
        <v>12</v>
      </c>
      <c r="L13" s="12">
        <v>10</v>
      </c>
      <c r="M13" s="12">
        <v>21.7</v>
      </c>
      <c r="N13" s="12">
        <v>100</v>
      </c>
      <c r="O13" s="32">
        <v>10</v>
      </c>
      <c r="P13" s="32">
        <f t="shared" si="0"/>
        <v>217</v>
      </c>
      <c r="Q13" s="12">
        <v>2170</v>
      </c>
      <c r="IW13"/>
      <c r="IX13"/>
    </row>
    <row r="14" spans="1:258" ht="71.099999999999994" customHeight="1" x14ac:dyDescent="0.25">
      <c r="A14" s="12" t="s">
        <v>73</v>
      </c>
      <c r="B14" s="24" t="s">
        <v>74</v>
      </c>
      <c r="C14" s="24" t="s">
        <v>75</v>
      </c>
      <c r="D14" s="12" t="s">
        <v>53</v>
      </c>
      <c r="E14" s="12" t="s">
        <v>220</v>
      </c>
      <c r="F14" s="12">
        <v>4</v>
      </c>
      <c r="G14" s="8">
        <v>5.03</v>
      </c>
      <c r="H14" s="8">
        <v>0</v>
      </c>
      <c r="I14" s="8" t="s">
        <v>220</v>
      </c>
      <c r="J14" s="21">
        <v>4</v>
      </c>
      <c r="K14" s="12">
        <v>18</v>
      </c>
      <c r="L14" s="12">
        <v>10</v>
      </c>
      <c r="M14" s="12">
        <v>5.19</v>
      </c>
      <c r="N14" s="12">
        <v>100</v>
      </c>
      <c r="O14" s="32">
        <v>10</v>
      </c>
      <c r="P14" s="32">
        <f t="shared" si="0"/>
        <v>51.9</v>
      </c>
      <c r="Q14" s="12">
        <v>519</v>
      </c>
      <c r="IW14"/>
      <c r="IX14"/>
    </row>
    <row r="15" spans="1:258" ht="71.099999999999994" customHeight="1" x14ac:dyDescent="0.25">
      <c r="A15" s="12" t="s">
        <v>76</v>
      </c>
      <c r="B15" s="24" t="s">
        <v>77</v>
      </c>
      <c r="C15" s="24" t="s">
        <v>78</v>
      </c>
      <c r="D15" s="12" t="s">
        <v>53</v>
      </c>
      <c r="E15" s="12" t="s">
        <v>79</v>
      </c>
      <c r="F15" s="12">
        <v>3.16</v>
      </c>
      <c r="G15" s="8">
        <v>3.16</v>
      </c>
      <c r="H15" s="8">
        <v>0</v>
      </c>
      <c r="I15" s="8" t="s">
        <v>220</v>
      </c>
      <c r="J15" s="21">
        <v>3.16</v>
      </c>
      <c r="K15" s="12">
        <v>18</v>
      </c>
      <c r="L15" s="12">
        <v>10</v>
      </c>
      <c r="M15" s="12">
        <v>4.0999999999999996</v>
      </c>
      <c r="N15" s="12">
        <v>100</v>
      </c>
      <c r="O15" s="32">
        <v>10</v>
      </c>
      <c r="P15" s="32">
        <f t="shared" si="0"/>
        <v>41</v>
      </c>
      <c r="Q15" s="12">
        <v>410</v>
      </c>
      <c r="IW15"/>
      <c r="IX15"/>
    </row>
    <row r="16" spans="1:258" ht="71.099999999999994" customHeight="1" x14ac:dyDescent="0.25">
      <c r="A16" s="12" t="s">
        <v>80</v>
      </c>
      <c r="B16" s="24" t="s">
        <v>81</v>
      </c>
      <c r="C16" s="24" t="s">
        <v>82</v>
      </c>
      <c r="D16" s="12" t="s">
        <v>53</v>
      </c>
      <c r="E16" s="12" t="s">
        <v>83</v>
      </c>
      <c r="F16" s="12">
        <v>11.26</v>
      </c>
      <c r="G16" s="8">
        <v>11.26</v>
      </c>
      <c r="H16" s="8">
        <v>0</v>
      </c>
      <c r="I16" s="8" t="s">
        <v>220</v>
      </c>
      <c r="J16" s="21">
        <v>11.26</v>
      </c>
      <c r="K16" s="12">
        <v>12</v>
      </c>
      <c r="L16" s="12">
        <v>10</v>
      </c>
      <c r="M16" s="12">
        <v>13.87</v>
      </c>
      <c r="N16" s="12">
        <v>100</v>
      </c>
      <c r="O16" s="32">
        <v>10</v>
      </c>
      <c r="P16" s="32">
        <f t="shared" si="0"/>
        <v>138.69999999999999</v>
      </c>
      <c r="Q16" s="12">
        <v>1387</v>
      </c>
      <c r="IW16"/>
      <c r="IX16"/>
    </row>
    <row r="17" spans="1:258" ht="71.099999999999994" customHeight="1" x14ac:dyDescent="0.25">
      <c r="A17" s="12" t="s">
        <v>84</v>
      </c>
      <c r="B17" s="24" t="s">
        <v>85</v>
      </c>
      <c r="C17" s="24" t="s">
        <v>86</v>
      </c>
      <c r="D17" s="12" t="s">
        <v>53</v>
      </c>
      <c r="E17" s="12" t="s">
        <v>87</v>
      </c>
      <c r="F17" s="12">
        <v>3.7</v>
      </c>
      <c r="G17" s="8">
        <v>3.74</v>
      </c>
      <c r="H17" s="8">
        <v>0</v>
      </c>
      <c r="I17" s="8" t="s">
        <v>220</v>
      </c>
      <c r="J17" s="21">
        <v>3.7</v>
      </c>
      <c r="K17" s="12">
        <v>18</v>
      </c>
      <c r="L17" s="12">
        <v>10</v>
      </c>
      <c r="M17" s="12">
        <v>4.8</v>
      </c>
      <c r="N17" s="12">
        <v>100</v>
      </c>
      <c r="O17" s="32">
        <v>10</v>
      </c>
      <c r="P17" s="32">
        <f t="shared" si="0"/>
        <v>48</v>
      </c>
      <c r="Q17" s="12">
        <v>480</v>
      </c>
      <c r="IW17"/>
      <c r="IX17"/>
    </row>
    <row r="18" spans="1:258" ht="71.099999999999994" customHeight="1" x14ac:dyDescent="0.25">
      <c r="A18" s="12" t="s">
        <v>88</v>
      </c>
      <c r="B18" s="24" t="s">
        <v>89</v>
      </c>
      <c r="C18" s="24" t="s">
        <v>90</v>
      </c>
      <c r="D18" s="12" t="s">
        <v>53</v>
      </c>
      <c r="E18" s="12" t="s">
        <v>91</v>
      </c>
      <c r="F18" s="12">
        <v>0.69</v>
      </c>
      <c r="G18" s="8">
        <v>0.69</v>
      </c>
      <c r="H18" s="8">
        <v>0</v>
      </c>
      <c r="I18" s="8" t="s">
        <v>220</v>
      </c>
      <c r="J18" s="21">
        <v>0.69</v>
      </c>
      <c r="K18" s="12">
        <v>18</v>
      </c>
      <c r="L18" s="12">
        <v>10</v>
      </c>
      <c r="M18" s="12">
        <v>0.9</v>
      </c>
      <c r="N18" s="12">
        <v>1000</v>
      </c>
      <c r="O18" s="32">
        <v>10</v>
      </c>
      <c r="P18" s="32">
        <f t="shared" si="0"/>
        <v>90</v>
      </c>
      <c r="Q18" s="12">
        <v>900</v>
      </c>
      <c r="IW18"/>
      <c r="IX18"/>
    </row>
    <row r="19" spans="1:258" ht="71.099999999999994" customHeight="1" x14ac:dyDescent="0.25">
      <c r="A19" s="12" t="s">
        <v>92</v>
      </c>
      <c r="B19" s="24" t="s">
        <v>93</v>
      </c>
      <c r="C19" s="24" t="s">
        <v>94</v>
      </c>
      <c r="D19" s="12" t="s">
        <v>95</v>
      </c>
      <c r="E19" s="12" t="s">
        <v>220</v>
      </c>
      <c r="F19" s="12">
        <v>32.07</v>
      </c>
      <c r="G19" s="8">
        <v>32.07</v>
      </c>
      <c r="H19" s="8">
        <v>0</v>
      </c>
      <c r="I19" s="8" t="s">
        <v>220</v>
      </c>
      <c r="J19" s="21">
        <v>32.07</v>
      </c>
      <c r="K19" s="12">
        <v>18</v>
      </c>
      <c r="L19" s="12">
        <v>10</v>
      </c>
      <c r="M19" s="12">
        <v>41.63</v>
      </c>
      <c r="N19" s="12">
        <v>90</v>
      </c>
      <c r="O19" s="32">
        <v>30</v>
      </c>
      <c r="P19" s="32">
        <f t="shared" si="0"/>
        <v>124.89</v>
      </c>
      <c r="Q19" s="12">
        <v>3746.7</v>
      </c>
      <c r="IW19"/>
      <c r="IX19"/>
    </row>
    <row r="20" spans="1:258" ht="71.099999999999994" customHeight="1" x14ac:dyDescent="0.25">
      <c r="A20" s="12" t="s">
        <v>96</v>
      </c>
      <c r="B20" s="24" t="s">
        <v>97</v>
      </c>
      <c r="C20" s="24" t="s">
        <v>98</v>
      </c>
      <c r="D20" s="12" t="s">
        <v>95</v>
      </c>
      <c r="E20" s="12" t="s">
        <v>220</v>
      </c>
      <c r="F20" s="12">
        <v>3.75</v>
      </c>
      <c r="G20" s="8">
        <v>3.74</v>
      </c>
      <c r="H20" s="8">
        <v>0</v>
      </c>
      <c r="I20" s="8" t="s">
        <v>220</v>
      </c>
      <c r="J20" s="21">
        <v>3.74</v>
      </c>
      <c r="K20" s="12">
        <v>18</v>
      </c>
      <c r="L20" s="12">
        <v>10</v>
      </c>
      <c r="M20" s="12">
        <v>4.8499999999999996</v>
      </c>
      <c r="N20" s="12">
        <v>1000</v>
      </c>
      <c r="O20" s="32">
        <v>50</v>
      </c>
      <c r="P20" s="32">
        <f t="shared" si="0"/>
        <v>97</v>
      </c>
      <c r="Q20" s="12">
        <v>4850</v>
      </c>
      <c r="IW20"/>
      <c r="IX20"/>
    </row>
    <row r="21" spans="1:258" ht="71.099999999999994" customHeight="1" x14ac:dyDescent="0.25">
      <c r="A21" s="32" t="s">
        <v>236</v>
      </c>
      <c r="B21" s="24" t="s">
        <v>237</v>
      </c>
      <c r="C21" s="24" t="s">
        <v>238</v>
      </c>
      <c r="D21" s="32" t="s">
        <v>53</v>
      </c>
      <c r="E21" s="32" t="s">
        <v>220</v>
      </c>
      <c r="F21" s="32">
        <v>1.83</v>
      </c>
      <c r="G21" s="33">
        <v>1.83</v>
      </c>
      <c r="H21" s="33">
        <v>0</v>
      </c>
      <c r="I21" s="33"/>
      <c r="J21" s="34">
        <v>1.83</v>
      </c>
      <c r="K21" s="32">
        <v>18</v>
      </c>
      <c r="L21" s="32">
        <v>10</v>
      </c>
      <c r="M21" s="32">
        <v>2.38</v>
      </c>
      <c r="N21" s="32">
        <v>200</v>
      </c>
      <c r="O21" s="32">
        <v>10</v>
      </c>
      <c r="P21" s="32">
        <f t="shared" si="0"/>
        <v>47.6</v>
      </c>
      <c r="Q21" s="32">
        <v>476</v>
      </c>
      <c r="IW21"/>
      <c r="IX21"/>
    </row>
    <row r="22" spans="1:258" ht="15.75" x14ac:dyDescent="0.25">
      <c r="A22" s="12" t="s">
        <v>17</v>
      </c>
      <c r="B22" s="51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3"/>
      <c r="Q22" s="54">
        <f>SUM(Q7:Q21)</f>
        <v>18252.7</v>
      </c>
      <c r="R22" s="29"/>
      <c r="IW22"/>
      <c r="IX22"/>
    </row>
    <row r="23" spans="1:258" ht="15.75" x14ac:dyDescent="0.25">
      <c r="S23" s="11"/>
    </row>
    <row r="24" spans="1:258" ht="15.75" x14ac:dyDescent="0.25">
      <c r="A24" s="77" t="s">
        <v>18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S24" s="11"/>
    </row>
    <row r="25" spans="1:258" ht="15.75" x14ac:dyDescent="0.25">
      <c r="S25" s="11"/>
    </row>
    <row r="26" spans="1:258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spans="1:258" x14ac:dyDescent="0.25">
      <c r="B27" s="26" t="s">
        <v>19</v>
      </c>
      <c r="C27" s="26"/>
      <c r="D27" s="27" t="s">
        <v>99</v>
      </c>
      <c r="E27" s="27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  <row r="28" spans="1:258" x14ac:dyDescent="0.25">
      <c r="B28" s="26"/>
      <c r="C28" s="26"/>
      <c r="D28" s="27"/>
      <c r="E28" s="27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258" ht="16.5" x14ac:dyDescent="0.25">
      <c r="A29" s="75" t="s">
        <v>233</v>
      </c>
      <c r="B29" s="75"/>
      <c r="C29" s="46" t="s">
        <v>234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1:258" x14ac:dyDescent="0.25">
      <c r="A30" s="25" t="s">
        <v>22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258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24:Q24"/>
    <mergeCell ref="A29:B29"/>
    <mergeCell ref="A1:Q1"/>
    <mergeCell ref="A2:Q2"/>
    <mergeCell ref="A3:Q4"/>
  </mergeCells>
  <pageMargins left="0.25" right="0.25" top="0.75" bottom="0.75" header="0.3" footer="0.3"/>
  <pageSetup paperSize="9" scale="64" fitToHeight="0" pageOrder="overThenDown" orientation="landscape" horizontalDpi="300" verticalDpi="300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K56"/>
  <sheetViews>
    <sheetView topLeftCell="A31" workbookViewId="0">
      <selection activeCell="C31" sqref="C3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83" t="s">
        <v>20</v>
      </c>
      <c r="B1" s="83"/>
      <c r="C1" s="83"/>
      <c r="D1" s="83"/>
      <c r="E1" s="83"/>
      <c r="F1" s="83"/>
      <c r="G1" s="83"/>
      <c r="H1" s="83"/>
      <c r="I1" s="83"/>
    </row>
    <row r="2" spans="1:245" ht="78" customHeight="1" x14ac:dyDescent="0.25">
      <c r="A2" s="79" t="s">
        <v>21</v>
      </c>
      <c r="B2" s="79"/>
      <c r="C2" s="79"/>
      <c r="D2" s="79"/>
      <c r="E2" s="79"/>
      <c r="F2" s="79"/>
      <c r="G2" s="79"/>
      <c r="H2" s="79"/>
      <c r="I2" s="79"/>
    </row>
    <row r="3" spans="1:245" ht="15.75" x14ac:dyDescent="0.25">
      <c r="A3" s="11" t="s">
        <v>22</v>
      </c>
      <c r="B3" s="20"/>
      <c r="C3" s="11"/>
      <c r="D3" s="11"/>
      <c r="E3" s="11"/>
      <c r="F3" s="11"/>
    </row>
    <row r="4" spans="1:245" ht="30.6" customHeight="1" x14ac:dyDescent="0.25">
      <c r="A4" s="84" t="s">
        <v>2</v>
      </c>
      <c r="B4" s="86" t="s">
        <v>45</v>
      </c>
      <c r="C4" s="88" t="s">
        <v>23</v>
      </c>
      <c r="D4" s="89" t="s">
        <v>24</v>
      </c>
      <c r="E4" s="86" t="s">
        <v>44</v>
      </c>
      <c r="F4" s="86" t="s">
        <v>25</v>
      </c>
      <c r="G4" s="86" t="s">
        <v>26</v>
      </c>
      <c r="H4" s="91" t="s">
        <v>46</v>
      </c>
      <c r="I4" s="84" t="s">
        <v>27</v>
      </c>
      <c r="J4" s="3"/>
      <c r="IK4" s="2"/>
    </row>
    <row r="5" spans="1:245" ht="84" customHeight="1" x14ac:dyDescent="0.25">
      <c r="A5" s="85"/>
      <c r="B5" s="87"/>
      <c r="C5" s="88"/>
      <c r="D5" s="90"/>
      <c r="E5" s="85"/>
      <c r="F5" s="85"/>
      <c r="G5" s="85"/>
      <c r="H5" s="92"/>
      <c r="I5" s="85"/>
      <c r="J5" s="3"/>
      <c r="IK5" s="2"/>
    </row>
    <row r="6" spans="1:245" ht="71.099999999999994" customHeight="1" x14ac:dyDescent="0.25">
      <c r="A6" s="93" t="s">
        <v>50</v>
      </c>
      <c r="B6" s="12" t="s">
        <v>51</v>
      </c>
      <c r="C6" s="13" t="s">
        <v>103</v>
      </c>
      <c r="D6" s="13" t="s">
        <v>100</v>
      </c>
      <c r="E6" s="12">
        <v>69.3</v>
      </c>
      <c r="F6" s="12">
        <v>100</v>
      </c>
      <c r="G6" s="12" t="s">
        <v>101</v>
      </c>
      <c r="H6" s="94">
        <v>2.27</v>
      </c>
      <c r="I6" s="95">
        <v>0.53</v>
      </c>
      <c r="J6" s="3"/>
      <c r="IK6" s="2"/>
    </row>
    <row r="7" spans="1:245" ht="71.099999999999994" customHeight="1" x14ac:dyDescent="0.25">
      <c r="A7" s="93" t="s">
        <v>16</v>
      </c>
      <c r="B7" s="12" t="s">
        <v>102</v>
      </c>
      <c r="C7" s="13" t="s">
        <v>103</v>
      </c>
      <c r="D7" s="60" t="s">
        <v>104</v>
      </c>
      <c r="E7" s="12">
        <v>60</v>
      </c>
      <c r="F7" s="12">
        <v>100</v>
      </c>
      <c r="G7" s="12" t="s">
        <v>105</v>
      </c>
      <c r="H7" s="94" t="s">
        <v>47</v>
      </c>
      <c r="I7" s="95" t="s">
        <v>28</v>
      </c>
      <c r="J7" s="3"/>
      <c r="IK7" s="2"/>
    </row>
    <row r="8" spans="1:245" ht="71.099999999999994" customHeight="1" x14ac:dyDescent="0.25">
      <c r="A8" s="93" t="s">
        <v>16</v>
      </c>
      <c r="B8" s="12" t="s">
        <v>51</v>
      </c>
      <c r="C8" s="13" t="s">
        <v>103</v>
      </c>
      <c r="D8" s="13" t="s">
        <v>108</v>
      </c>
      <c r="E8" s="12">
        <v>69.3</v>
      </c>
      <c r="F8" s="12">
        <v>100</v>
      </c>
      <c r="G8" s="12" t="s">
        <v>101</v>
      </c>
      <c r="H8" s="94" t="s">
        <v>47</v>
      </c>
      <c r="I8" s="95" t="s">
        <v>28</v>
      </c>
      <c r="J8" s="3"/>
      <c r="IK8" s="2"/>
    </row>
    <row r="9" spans="1:245" ht="71.099999999999994" customHeight="1" x14ac:dyDescent="0.25">
      <c r="A9" s="93" t="s">
        <v>54</v>
      </c>
      <c r="B9" s="12" t="s">
        <v>55</v>
      </c>
      <c r="C9" s="13" t="s">
        <v>111</v>
      </c>
      <c r="D9" s="13" t="s">
        <v>100</v>
      </c>
      <c r="E9" s="12">
        <v>13.95</v>
      </c>
      <c r="F9" s="12">
        <v>100</v>
      </c>
      <c r="G9" s="12" t="s">
        <v>107</v>
      </c>
      <c r="H9" s="94">
        <v>6.43</v>
      </c>
      <c r="I9" s="95">
        <v>0.11</v>
      </c>
      <c r="J9" s="3"/>
      <c r="IK9" s="2"/>
    </row>
    <row r="10" spans="1:245" ht="71.099999999999994" customHeight="1" x14ac:dyDescent="0.25">
      <c r="A10" s="93" t="s">
        <v>16</v>
      </c>
      <c r="B10" s="12" t="s">
        <v>55</v>
      </c>
      <c r="C10" s="13" t="s">
        <v>111</v>
      </c>
      <c r="D10" s="13" t="s">
        <v>108</v>
      </c>
      <c r="E10" s="12">
        <v>15.35</v>
      </c>
      <c r="F10" s="12">
        <v>100</v>
      </c>
      <c r="G10" s="12" t="s">
        <v>109</v>
      </c>
      <c r="H10" s="94" t="s">
        <v>47</v>
      </c>
      <c r="I10" s="95" t="s">
        <v>28</v>
      </c>
      <c r="J10" s="3"/>
      <c r="IK10" s="2"/>
    </row>
    <row r="11" spans="1:245" ht="71.099999999999994" customHeight="1" x14ac:dyDescent="0.25">
      <c r="A11" s="93" t="s">
        <v>16</v>
      </c>
      <c r="B11" s="12" t="s">
        <v>110</v>
      </c>
      <c r="C11" s="13" t="s">
        <v>111</v>
      </c>
      <c r="D11" s="61" t="s">
        <v>112</v>
      </c>
      <c r="E11" s="12">
        <v>12</v>
      </c>
      <c r="F11" s="12">
        <v>100</v>
      </c>
      <c r="G11" s="12" t="s">
        <v>107</v>
      </c>
      <c r="H11" s="94" t="s">
        <v>47</v>
      </c>
      <c r="I11" s="95" t="s">
        <v>28</v>
      </c>
      <c r="J11" s="3"/>
      <c r="IK11" s="2"/>
    </row>
    <row r="12" spans="1:245" ht="71.099999999999994" customHeight="1" x14ac:dyDescent="0.25">
      <c r="A12" s="93" t="s">
        <v>57</v>
      </c>
      <c r="B12" s="12" t="s">
        <v>58</v>
      </c>
      <c r="C12" s="13" t="s">
        <v>116</v>
      </c>
      <c r="D12" s="13" t="s">
        <v>100</v>
      </c>
      <c r="E12" s="12">
        <v>91.5</v>
      </c>
      <c r="F12" s="12">
        <v>5</v>
      </c>
      <c r="G12" s="12" t="s">
        <v>113</v>
      </c>
      <c r="H12" s="94">
        <v>5.42</v>
      </c>
      <c r="I12" s="95">
        <v>14.1</v>
      </c>
      <c r="J12" s="3"/>
      <c r="IK12" s="2"/>
    </row>
    <row r="13" spans="1:245" ht="71.099999999999994" customHeight="1" x14ac:dyDescent="0.25">
      <c r="A13" s="93" t="s">
        <v>16</v>
      </c>
      <c r="B13" s="12" t="s">
        <v>58</v>
      </c>
      <c r="C13" s="13" t="s">
        <v>116</v>
      </c>
      <c r="D13" s="13" t="s">
        <v>108</v>
      </c>
      <c r="E13" s="12">
        <v>100.65</v>
      </c>
      <c r="F13" s="12">
        <v>5</v>
      </c>
      <c r="G13" s="12" t="s">
        <v>114</v>
      </c>
      <c r="H13" s="94" t="s">
        <v>47</v>
      </c>
      <c r="I13" s="95" t="s">
        <v>28</v>
      </c>
      <c r="J13" s="3"/>
      <c r="IK13" s="2"/>
    </row>
    <row r="14" spans="1:245" ht="71.099999999999994" customHeight="1" x14ac:dyDescent="0.25">
      <c r="A14" s="93" t="s">
        <v>16</v>
      </c>
      <c r="B14" s="12" t="s">
        <v>115</v>
      </c>
      <c r="C14" s="13" t="s">
        <v>116</v>
      </c>
      <c r="D14" s="62" t="s">
        <v>117</v>
      </c>
      <c r="E14" s="12">
        <v>90</v>
      </c>
      <c r="F14" s="12">
        <v>5</v>
      </c>
      <c r="G14" s="12" t="s">
        <v>118</v>
      </c>
      <c r="H14" s="94" t="s">
        <v>47</v>
      </c>
      <c r="I14" s="95" t="s">
        <v>28</v>
      </c>
      <c r="J14" s="3"/>
      <c r="IK14" s="2"/>
    </row>
    <row r="15" spans="1:245" ht="71.099999999999994" customHeight="1" x14ac:dyDescent="0.25">
      <c r="A15" s="93" t="s">
        <v>60</v>
      </c>
      <c r="B15" s="12" t="s">
        <v>61</v>
      </c>
      <c r="C15" s="13" t="s">
        <v>122</v>
      </c>
      <c r="D15" s="13" t="s">
        <v>100</v>
      </c>
      <c r="E15" s="12">
        <v>43.2</v>
      </c>
      <c r="F15" s="12">
        <v>10</v>
      </c>
      <c r="G15" s="12" t="s">
        <v>119</v>
      </c>
      <c r="H15" s="94">
        <v>5.54</v>
      </c>
      <c r="I15" s="95">
        <v>3.33</v>
      </c>
      <c r="J15" s="3"/>
      <c r="IK15" s="2"/>
    </row>
    <row r="16" spans="1:245" ht="71.099999999999994" customHeight="1" x14ac:dyDescent="0.25">
      <c r="A16" s="93" t="s">
        <v>16</v>
      </c>
      <c r="B16" s="12" t="s">
        <v>61</v>
      </c>
      <c r="C16" s="13" t="s">
        <v>122</v>
      </c>
      <c r="D16" s="13" t="s">
        <v>108</v>
      </c>
      <c r="E16" s="12">
        <v>47.52</v>
      </c>
      <c r="F16" s="12">
        <v>10</v>
      </c>
      <c r="G16" s="12" t="s">
        <v>120</v>
      </c>
      <c r="H16" s="94" t="s">
        <v>47</v>
      </c>
      <c r="I16" s="95" t="s">
        <v>28</v>
      </c>
      <c r="J16" s="3"/>
      <c r="IK16" s="2"/>
    </row>
    <row r="17" spans="1:245" ht="71.099999999999994" customHeight="1" x14ac:dyDescent="0.25">
      <c r="A17" s="93" t="s">
        <v>16</v>
      </c>
      <c r="B17" s="12" t="s">
        <v>121</v>
      </c>
      <c r="C17" s="13" t="s">
        <v>122</v>
      </c>
      <c r="D17" s="63" t="s">
        <v>123</v>
      </c>
      <c r="E17" s="12">
        <v>44.68</v>
      </c>
      <c r="F17" s="12">
        <v>10</v>
      </c>
      <c r="G17" s="12" t="s">
        <v>119</v>
      </c>
      <c r="H17" s="94" t="s">
        <v>47</v>
      </c>
      <c r="I17" s="95" t="s">
        <v>28</v>
      </c>
      <c r="J17" s="3"/>
      <c r="IK17" s="2"/>
    </row>
    <row r="18" spans="1:245" ht="71.099999999999994" customHeight="1" x14ac:dyDescent="0.25">
      <c r="A18" s="93" t="s">
        <v>64</v>
      </c>
      <c r="B18" s="12" t="s">
        <v>65</v>
      </c>
      <c r="C18" s="13" t="s">
        <v>127</v>
      </c>
      <c r="D18" s="13" t="s">
        <v>100</v>
      </c>
      <c r="E18" s="12">
        <v>108.98</v>
      </c>
      <c r="F18" s="12">
        <v>10</v>
      </c>
      <c r="G18" s="12" t="s">
        <v>124</v>
      </c>
      <c r="H18" s="94">
        <v>0.96</v>
      </c>
      <c r="I18" s="95">
        <v>8.4</v>
      </c>
      <c r="J18" s="3"/>
      <c r="IK18" s="2"/>
    </row>
    <row r="19" spans="1:245" ht="71.099999999999994" customHeight="1" x14ac:dyDescent="0.25">
      <c r="A19" s="93" t="s">
        <v>16</v>
      </c>
      <c r="B19" s="12" t="s">
        <v>65</v>
      </c>
      <c r="C19" s="13" t="s">
        <v>127</v>
      </c>
      <c r="D19" s="13" t="s">
        <v>108</v>
      </c>
      <c r="E19" s="12">
        <v>110.88</v>
      </c>
      <c r="F19" s="12">
        <v>10</v>
      </c>
      <c r="G19" s="12" t="s">
        <v>125</v>
      </c>
      <c r="H19" s="94" t="s">
        <v>47</v>
      </c>
      <c r="I19" s="95" t="s">
        <v>28</v>
      </c>
      <c r="J19" s="3"/>
      <c r="IK19" s="2"/>
    </row>
    <row r="20" spans="1:245" ht="71.099999999999994" customHeight="1" x14ac:dyDescent="0.25">
      <c r="A20" s="93" t="s">
        <v>16</v>
      </c>
      <c r="B20" s="12" t="s">
        <v>126</v>
      </c>
      <c r="C20" s="13" t="s">
        <v>127</v>
      </c>
      <c r="D20" s="64" t="s">
        <v>128</v>
      </c>
      <c r="E20" s="12">
        <v>104</v>
      </c>
      <c r="F20" s="12">
        <v>10</v>
      </c>
      <c r="G20" s="12" t="s">
        <v>124</v>
      </c>
      <c r="H20" s="94" t="s">
        <v>47</v>
      </c>
      <c r="I20" s="95" t="s">
        <v>28</v>
      </c>
      <c r="J20" s="3"/>
      <c r="IK20" s="2"/>
    </row>
    <row r="21" spans="1:245" ht="71.099999999999994" customHeight="1" x14ac:dyDescent="0.25">
      <c r="A21" s="93" t="s">
        <v>67</v>
      </c>
      <c r="B21" s="12" t="s">
        <v>68</v>
      </c>
      <c r="C21" s="13" t="s">
        <v>132</v>
      </c>
      <c r="D21" s="13" t="s">
        <v>100</v>
      </c>
      <c r="E21" s="12">
        <v>77.900000000000006</v>
      </c>
      <c r="F21" s="12">
        <v>100</v>
      </c>
      <c r="G21" s="12" t="s">
        <v>129</v>
      </c>
      <c r="H21" s="94">
        <v>16.489999999999998</v>
      </c>
      <c r="I21" s="95">
        <v>0.6</v>
      </c>
      <c r="J21" s="3"/>
      <c r="IK21" s="2"/>
    </row>
    <row r="22" spans="1:245" ht="71.099999999999994" customHeight="1" x14ac:dyDescent="0.25">
      <c r="A22" s="93" t="s">
        <v>16</v>
      </c>
      <c r="B22" s="12" t="s">
        <v>68</v>
      </c>
      <c r="C22" s="13" t="s">
        <v>132</v>
      </c>
      <c r="D22" s="13" t="s">
        <v>108</v>
      </c>
      <c r="E22" s="12">
        <v>85.69</v>
      </c>
      <c r="F22" s="12">
        <v>100</v>
      </c>
      <c r="G22" s="12" t="s">
        <v>130</v>
      </c>
      <c r="H22" s="94" t="s">
        <v>47</v>
      </c>
      <c r="I22" s="95" t="s">
        <v>28</v>
      </c>
      <c r="J22" s="3"/>
      <c r="IK22" s="2"/>
    </row>
    <row r="23" spans="1:245" ht="71.099999999999994" customHeight="1" x14ac:dyDescent="0.25">
      <c r="A23" s="93" t="s">
        <v>16</v>
      </c>
      <c r="B23" s="12" t="s">
        <v>131</v>
      </c>
      <c r="C23" s="13" t="s">
        <v>132</v>
      </c>
      <c r="D23" s="65" t="s">
        <v>133</v>
      </c>
      <c r="E23" s="12">
        <v>106</v>
      </c>
      <c r="F23" s="12">
        <v>100</v>
      </c>
      <c r="G23" s="12" t="s">
        <v>134</v>
      </c>
      <c r="H23" s="94" t="s">
        <v>47</v>
      </c>
      <c r="I23" s="95" t="s">
        <v>28</v>
      </c>
      <c r="J23" s="3"/>
      <c r="IK23" s="2"/>
    </row>
    <row r="24" spans="1:245" ht="71.099999999999994" customHeight="1" x14ac:dyDescent="0.25">
      <c r="A24" s="93" t="s">
        <v>70</v>
      </c>
      <c r="B24" s="12" t="s">
        <v>71</v>
      </c>
      <c r="C24" s="13" t="s">
        <v>138</v>
      </c>
      <c r="D24" s="13" t="s">
        <v>100</v>
      </c>
      <c r="E24" s="12">
        <v>217</v>
      </c>
      <c r="F24" s="12">
        <v>10</v>
      </c>
      <c r="G24" s="12" t="s">
        <v>135</v>
      </c>
      <c r="H24" s="94">
        <v>5.52</v>
      </c>
      <c r="I24" s="95">
        <v>17.61</v>
      </c>
      <c r="J24" s="3"/>
      <c r="IK24" s="2"/>
    </row>
    <row r="25" spans="1:245" ht="71.099999999999994" customHeight="1" x14ac:dyDescent="0.25">
      <c r="A25" s="93" t="s">
        <v>16</v>
      </c>
      <c r="B25" s="12" t="s">
        <v>71</v>
      </c>
      <c r="C25" s="13" t="s">
        <v>138</v>
      </c>
      <c r="D25" s="13" t="s">
        <v>108</v>
      </c>
      <c r="E25" s="12">
        <v>238.7</v>
      </c>
      <c r="F25" s="12">
        <v>10</v>
      </c>
      <c r="G25" s="12" t="s">
        <v>136</v>
      </c>
      <c r="H25" s="94" t="s">
        <v>47</v>
      </c>
      <c r="I25" s="95" t="s">
        <v>28</v>
      </c>
      <c r="J25" s="3"/>
      <c r="IK25" s="2"/>
    </row>
    <row r="26" spans="1:245" ht="71.099999999999994" customHeight="1" x14ac:dyDescent="0.25">
      <c r="A26" s="93" t="s">
        <v>16</v>
      </c>
      <c r="B26" s="12" t="s">
        <v>137</v>
      </c>
      <c r="C26" s="13" t="s">
        <v>138</v>
      </c>
      <c r="D26" s="66" t="s">
        <v>139</v>
      </c>
      <c r="E26" s="12">
        <v>217.5</v>
      </c>
      <c r="F26" s="12">
        <v>10</v>
      </c>
      <c r="G26" s="12" t="s">
        <v>140</v>
      </c>
      <c r="H26" s="94" t="s">
        <v>47</v>
      </c>
      <c r="I26" s="95" t="s">
        <v>28</v>
      </c>
      <c r="J26" s="3"/>
      <c r="IK26" s="2"/>
    </row>
    <row r="27" spans="1:245" ht="71.099999999999994" customHeight="1" x14ac:dyDescent="0.25">
      <c r="A27" s="93" t="s">
        <v>73</v>
      </c>
      <c r="B27" s="12" t="s">
        <v>74</v>
      </c>
      <c r="C27" s="13" t="s">
        <v>144</v>
      </c>
      <c r="D27" s="13" t="s">
        <v>100</v>
      </c>
      <c r="E27" s="12">
        <v>51.9</v>
      </c>
      <c r="F27" s="12">
        <v>10</v>
      </c>
      <c r="G27" s="12" t="s">
        <v>141</v>
      </c>
      <c r="H27" s="94">
        <v>0.53</v>
      </c>
      <c r="I27" s="95">
        <v>4</v>
      </c>
      <c r="J27" s="3"/>
      <c r="IK27" s="2"/>
    </row>
    <row r="28" spans="1:245" ht="71.099999999999994" customHeight="1" x14ac:dyDescent="0.25">
      <c r="A28" s="93" t="s">
        <v>16</v>
      </c>
      <c r="B28" s="12" t="s">
        <v>74</v>
      </c>
      <c r="C28" s="13" t="s">
        <v>144</v>
      </c>
      <c r="D28" s="13" t="s">
        <v>108</v>
      </c>
      <c r="E28" s="12">
        <v>52.38</v>
      </c>
      <c r="F28" s="12">
        <v>10</v>
      </c>
      <c r="G28" s="12" t="s">
        <v>142</v>
      </c>
      <c r="H28" s="94" t="s">
        <v>47</v>
      </c>
      <c r="I28" s="95" t="s">
        <v>28</v>
      </c>
      <c r="J28" s="3"/>
      <c r="IK28" s="2"/>
    </row>
    <row r="29" spans="1:245" ht="71.099999999999994" customHeight="1" x14ac:dyDescent="0.25">
      <c r="A29" s="93" t="s">
        <v>16</v>
      </c>
      <c r="B29" s="12" t="s">
        <v>143</v>
      </c>
      <c r="C29" s="13" t="s">
        <v>144</v>
      </c>
      <c r="D29" s="67" t="s">
        <v>145</v>
      </c>
      <c r="E29" s="12">
        <v>46</v>
      </c>
      <c r="F29" s="12">
        <v>10</v>
      </c>
      <c r="G29" s="12" t="s">
        <v>146</v>
      </c>
      <c r="H29" s="94" t="s">
        <v>47</v>
      </c>
      <c r="I29" s="95" t="s">
        <v>28</v>
      </c>
      <c r="J29" s="3"/>
      <c r="IK29" s="2"/>
    </row>
    <row r="30" spans="1:245" ht="71.099999999999994" customHeight="1" x14ac:dyDescent="0.25">
      <c r="A30" s="93" t="s">
        <v>76</v>
      </c>
      <c r="B30" s="12" t="s">
        <v>77</v>
      </c>
      <c r="C30" s="13" t="s">
        <v>221</v>
      </c>
      <c r="D30" s="13" t="s">
        <v>100</v>
      </c>
      <c r="E30" s="12">
        <v>41</v>
      </c>
      <c r="F30" s="12">
        <v>10</v>
      </c>
      <c r="G30" s="12" t="s">
        <v>147</v>
      </c>
      <c r="H30" s="94">
        <v>6.61</v>
      </c>
      <c r="I30" s="95">
        <v>3.16</v>
      </c>
      <c r="J30" s="3"/>
      <c r="IK30" s="2"/>
    </row>
    <row r="31" spans="1:245" ht="71.099999999999994" customHeight="1" x14ac:dyDescent="0.25">
      <c r="A31" s="81"/>
      <c r="B31" s="56" t="s">
        <v>246</v>
      </c>
      <c r="C31" s="57" t="s">
        <v>200</v>
      </c>
      <c r="D31" s="68" t="s">
        <v>247</v>
      </c>
      <c r="E31" s="56">
        <v>37.5</v>
      </c>
      <c r="F31" s="56">
        <v>10</v>
      </c>
      <c r="G31" s="56" t="s">
        <v>248</v>
      </c>
      <c r="H31" s="81"/>
      <c r="I31" s="82"/>
      <c r="J31" s="3"/>
      <c r="IK31" s="2"/>
    </row>
    <row r="32" spans="1:245" ht="71.099999999999994" customHeight="1" x14ac:dyDescent="0.25">
      <c r="A32" s="93" t="s">
        <v>16</v>
      </c>
      <c r="B32" s="12" t="s">
        <v>77</v>
      </c>
      <c r="C32" s="13" t="s">
        <v>221</v>
      </c>
      <c r="D32" s="13" t="s">
        <v>108</v>
      </c>
      <c r="E32" s="12">
        <v>45.1</v>
      </c>
      <c r="F32" s="12">
        <v>10</v>
      </c>
      <c r="G32" s="12" t="s">
        <v>148</v>
      </c>
      <c r="H32" s="94" t="s">
        <v>47</v>
      </c>
      <c r="I32" s="95" t="s">
        <v>28</v>
      </c>
      <c r="J32" s="3"/>
      <c r="IK32" s="2"/>
    </row>
    <row r="33" spans="1:245" ht="71.099999999999994" customHeight="1" x14ac:dyDescent="0.25">
      <c r="A33" s="93" t="s">
        <v>80</v>
      </c>
      <c r="B33" s="12" t="s">
        <v>81</v>
      </c>
      <c r="C33" s="13" t="s">
        <v>152</v>
      </c>
      <c r="D33" s="13" t="s">
        <v>100</v>
      </c>
      <c r="E33" s="12">
        <v>138.69999999999999</v>
      </c>
      <c r="F33" s="12">
        <v>10</v>
      </c>
      <c r="G33" s="12" t="s">
        <v>149</v>
      </c>
      <c r="H33" s="94">
        <v>5.56</v>
      </c>
      <c r="I33" s="95">
        <v>11.26</v>
      </c>
      <c r="J33" s="3"/>
      <c r="IK33" s="2"/>
    </row>
    <row r="34" spans="1:245" ht="71.099999999999994" customHeight="1" x14ac:dyDescent="0.25">
      <c r="A34" s="93" t="s">
        <v>16</v>
      </c>
      <c r="B34" s="12" t="s">
        <v>81</v>
      </c>
      <c r="C34" s="13" t="s">
        <v>152</v>
      </c>
      <c r="D34" s="13" t="s">
        <v>108</v>
      </c>
      <c r="E34" s="12">
        <v>152.57</v>
      </c>
      <c r="F34" s="12">
        <v>10</v>
      </c>
      <c r="G34" s="12" t="s">
        <v>150</v>
      </c>
      <c r="H34" s="94" t="s">
        <v>47</v>
      </c>
      <c r="I34" s="95" t="s">
        <v>28</v>
      </c>
      <c r="J34" s="3"/>
      <c r="IK34" s="2"/>
    </row>
    <row r="35" spans="1:245" ht="71.099999999999994" customHeight="1" x14ac:dyDescent="0.25">
      <c r="A35" s="93" t="s">
        <v>16</v>
      </c>
      <c r="B35" s="12" t="s">
        <v>151</v>
      </c>
      <c r="C35" s="13" t="s">
        <v>152</v>
      </c>
      <c r="D35" s="69" t="s">
        <v>153</v>
      </c>
      <c r="E35" s="12">
        <v>132.80000000000001</v>
      </c>
      <c r="F35" s="12">
        <v>10</v>
      </c>
      <c r="G35" s="12" t="s">
        <v>149</v>
      </c>
      <c r="H35" s="94" t="s">
        <v>47</v>
      </c>
      <c r="I35" s="95" t="s">
        <v>28</v>
      </c>
      <c r="J35" s="3"/>
      <c r="IK35" s="2"/>
    </row>
    <row r="36" spans="1:245" ht="71.099999999999994" customHeight="1" x14ac:dyDescent="0.25">
      <c r="A36" s="93" t="s">
        <v>84</v>
      </c>
      <c r="B36" s="12" t="s">
        <v>85</v>
      </c>
      <c r="C36" s="13" t="s">
        <v>157</v>
      </c>
      <c r="D36" s="13" t="s">
        <v>100</v>
      </c>
      <c r="E36" s="12">
        <v>48</v>
      </c>
      <c r="F36" s="12">
        <v>10</v>
      </c>
      <c r="G36" s="12" t="s">
        <v>154</v>
      </c>
      <c r="H36" s="94">
        <v>7.31</v>
      </c>
      <c r="I36" s="95">
        <v>3.7</v>
      </c>
      <c r="J36" s="3"/>
      <c r="IK36" s="2"/>
    </row>
    <row r="37" spans="1:245" ht="71.099999999999994" customHeight="1" x14ac:dyDescent="0.25">
      <c r="A37" s="93" t="s">
        <v>16</v>
      </c>
      <c r="B37" s="12" t="s">
        <v>85</v>
      </c>
      <c r="C37" s="13" t="s">
        <v>157</v>
      </c>
      <c r="D37" s="13" t="s">
        <v>108</v>
      </c>
      <c r="E37" s="12">
        <v>52.8</v>
      </c>
      <c r="F37" s="12">
        <v>10</v>
      </c>
      <c r="G37" s="12" t="s">
        <v>155</v>
      </c>
      <c r="H37" s="94" t="s">
        <v>47</v>
      </c>
      <c r="I37" s="95" t="s">
        <v>28</v>
      </c>
      <c r="J37" s="3"/>
      <c r="IK37" s="2"/>
    </row>
    <row r="38" spans="1:245" ht="71.099999999999994" customHeight="1" x14ac:dyDescent="0.25">
      <c r="A38" s="93" t="s">
        <v>16</v>
      </c>
      <c r="B38" s="12" t="s">
        <v>156</v>
      </c>
      <c r="C38" s="13" t="s">
        <v>157</v>
      </c>
      <c r="D38" s="70" t="s">
        <v>158</v>
      </c>
      <c r="E38" s="12">
        <v>47.03</v>
      </c>
      <c r="F38" s="12">
        <v>10</v>
      </c>
      <c r="G38" s="12" t="s">
        <v>159</v>
      </c>
      <c r="H38" s="94" t="s">
        <v>47</v>
      </c>
      <c r="I38" s="95" t="s">
        <v>28</v>
      </c>
      <c r="J38" s="3"/>
      <c r="IK38" s="2"/>
    </row>
    <row r="39" spans="1:245" ht="71.099999999999994" customHeight="1" x14ac:dyDescent="0.25">
      <c r="A39" s="93" t="s">
        <v>88</v>
      </c>
      <c r="B39" s="12" t="s">
        <v>89</v>
      </c>
      <c r="C39" s="13" t="s">
        <v>163</v>
      </c>
      <c r="D39" s="13" t="s">
        <v>100</v>
      </c>
      <c r="E39" s="12">
        <v>90</v>
      </c>
      <c r="F39" s="12">
        <v>100</v>
      </c>
      <c r="G39" s="12" t="s">
        <v>160</v>
      </c>
      <c r="H39" s="94">
        <v>4.84</v>
      </c>
      <c r="I39" s="95">
        <v>0.69</v>
      </c>
      <c r="J39" s="3"/>
      <c r="IK39" s="2"/>
    </row>
    <row r="40" spans="1:245" ht="71.099999999999994" customHeight="1" x14ac:dyDescent="0.25">
      <c r="A40" s="93" t="s">
        <v>16</v>
      </c>
      <c r="B40" s="12" t="s">
        <v>89</v>
      </c>
      <c r="C40" s="13" t="s">
        <v>163</v>
      </c>
      <c r="D40" s="13" t="s">
        <v>108</v>
      </c>
      <c r="E40" s="12">
        <v>99</v>
      </c>
      <c r="F40" s="12">
        <v>100</v>
      </c>
      <c r="G40" s="12" t="s">
        <v>161</v>
      </c>
      <c r="H40" s="94" t="s">
        <v>47</v>
      </c>
      <c r="I40" s="95" t="s">
        <v>28</v>
      </c>
      <c r="J40" s="3"/>
      <c r="IK40" s="2"/>
    </row>
    <row r="41" spans="1:245" ht="71.099999999999994" customHeight="1" x14ac:dyDescent="0.25">
      <c r="A41" s="93" t="s">
        <v>16</v>
      </c>
      <c r="B41" s="12" t="s">
        <v>162</v>
      </c>
      <c r="C41" s="13" t="s">
        <v>163</v>
      </c>
      <c r="D41" s="71" t="s">
        <v>158</v>
      </c>
      <c r="E41" s="12">
        <v>80</v>
      </c>
      <c r="F41" s="12">
        <v>100</v>
      </c>
      <c r="G41" s="12" t="s">
        <v>164</v>
      </c>
      <c r="H41" s="94" t="s">
        <v>47</v>
      </c>
      <c r="I41" s="95" t="s">
        <v>28</v>
      </c>
      <c r="J41" s="3"/>
      <c r="IK41" s="2"/>
    </row>
    <row r="42" spans="1:245" ht="71.099999999999994" customHeight="1" x14ac:dyDescent="0.25">
      <c r="A42" s="93" t="s">
        <v>92</v>
      </c>
      <c r="B42" s="12" t="s">
        <v>93</v>
      </c>
      <c r="C42" s="13" t="s">
        <v>222</v>
      </c>
      <c r="D42" s="13" t="s">
        <v>100</v>
      </c>
      <c r="E42" s="12">
        <v>124.89</v>
      </c>
      <c r="F42" s="12">
        <v>3</v>
      </c>
      <c r="G42" s="12" t="s">
        <v>165</v>
      </c>
      <c r="H42" s="94">
        <v>2.2999999999999998</v>
      </c>
      <c r="I42" s="95">
        <v>32.07</v>
      </c>
      <c r="J42" s="3"/>
      <c r="IK42" s="2"/>
    </row>
    <row r="43" spans="1:245" ht="71.099999999999994" customHeight="1" x14ac:dyDescent="0.25">
      <c r="A43" s="93" t="s">
        <v>16</v>
      </c>
      <c r="B43" s="12" t="s">
        <v>93</v>
      </c>
      <c r="C43" s="13" t="s">
        <v>222</v>
      </c>
      <c r="D43" s="13" t="s">
        <v>108</v>
      </c>
      <c r="E43" s="12">
        <v>125</v>
      </c>
      <c r="F43" s="12">
        <v>3</v>
      </c>
      <c r="G43" s="12" t="s">
        <v>166</v>
      </c>
      <c r="H43" s="94" t="s">
        <v>47</v>
      </c>
      <c r="I43" s="95" t="s">
        <v>28</v>
      </c>
      <c r="J43" s="3"/>
      <c r="IK43" s="2"/>
    </row>
    <row r="44" spans="1:245" ht="71.099999999999994" customHeight="1" x14ac:dyDescent="0.25">
      <c r="A44" s="93" t="s">
        <v>16</v>
      </c>
      <c r="B44" s="12" t="s">
        <v>93</v>
      </c>
      <c r="C44" s="13" t="s">
        <v>222</v>
      </c>
      <c r="D44" s="13" t="s">
        <v>106</v>
      </c>
      <c r="E44" s="12">
        <v>130</v>
      </c>
      <c r="F44" s="12">
        <v>3</v>
      </c>
      <c r="G44" s="12" t="s">
        <v>167</v>
      </c>
      <c r="H44" s="94" t="s">
        <v>47</v>
      </c>
      <c r="I44" s="95" t="s">
        <v>28</v>
      </c>
      <c r="J44" s="3"/>
      <c r="IK44" s="2"/>
    </row>
    <row r="45" spans="1:245" ht="71.099999999999994" customHeight="1" x14ac:dyDescent="0.25">
      <c r="A45" s="93" t="s">
        <v>96</v>
      </c>
      <c r="B45" s="12" t="s">
        <v>97</v>
      </c>
      <c r="C45" s="13" t="s">
        <v>171</v>
      </c>
      <c r="D45" s="13" t="s">
        <v>100</v>
      </c>
      <c r="E45" s="12">
        <v>99</v>
      </c>
      <c r="F45" s="12">
        <v>20</v>
      </c>
      <c r="G45" s="12" t="s">
        <v>168</v>
      </c>
      <c r="H45" s="94">
        <v>1.33</v>
      </c>
      <c r="I45" s="95">
        <v>3.75</v>
      </c>
      <c r="J45" s="3"/>
      <c r="IK45" s="2"/>
    </row>
    <row r="46" spans="1:245" ht="71.099999999999994" customHeight="1" x14ac:dyDescent="0.25">
      <c r="A46" s="93" t="s">
        <v>16</v>
      </c>
      <c r="B46" s="12" t="s">
        <v>97</v>
      </c>
      <c r="C46" s="13" t="s">
        <v>171</v>
      </c>
      <c r="D46" s="13" t="s">
        <v>108</v>
      </c>
      <c r="E46" s="12">
        <v>100</v>
      </c>
      <c r="F46" s="12">
        <v>20</v>
      </c>
      <c r="G46" s="12" t="s">
        <v>169</v>
      </c>
      <c r="H46" s="94" t="s">
        <v>47</v>
      </c>
      <c r="I46" s="95" t="s">
        <v>28</v>
      </c>
      <c r="J46" s="3"/>
      <c r="IK46" s="2"/>
    </row>
    <row r="47" spans="1:245" ht="71.099999999999994" customHeight="1" x14ac:dyDescent="0.25">
      <c r="A47" s="93" t="s">
        <v>16</v>
      </c>
      <c r="B47" s="12" t="s">
        <v>170</v>
      </c>
      <c r="C47" s="13" t="s">
        <v>171</v>
      </c>
      <c r="D47" s="72" t="s">
        <v>172</v>
      </c>
      <c r="E47" s="12">
        <v>102</v>
      </c>
      <c r="F47" s="12">
        <v>20</v>
      </c>
      <c r="G47" s="12" t="s">
        <v>173</v>
      </c>
      <c r="H47" s="94" t="s">
        <v>47</v>
      </c>
      <c r="I47" s="95" t="s">
        <v>28</v>
      </c>
      <c r="J47" s="3"/>
      <c r="IK47" s="2"/>
    </row>
    <row r="48" spans="1:245" ht="71.099999999999994" customHeight="1" x14ac:dyDescent="0.25">
      <c r="A48" s="81" t="s">
        <v>236</v>
      </c>
      <c r="B48" s="56" t="s">
        <v>237</v>
      </c>
      <c r="C48" s="57" t="s">
        <v>242</v>
      </c>
      <c r="D48" s="57" t="s">
        <v>100</v>
      </c>
      <c r="E48" s="56">
        <v>47.6</v>
      </c>
      <c r="F48" s="56">
        <v>20</v>
      </c>
      <c r="G48" s="56" t="s">
        <v>239</v>
      </c>
      <c r="H48" s="81">
        <v>5.81</v>
      </c>
      <c r="I48" s="82">
        <v>1.83</v>
      </c>
      <c r="J48" s="3"/>
      <c r="IK48" s="2"/>
    </row>
    <row r="49" spans="1:245" ht="71.099999999999994" customHeight="1" x14ac:dyDescent="0.25">
      <c r="A49" s="81" t="s">
        <v>16</v>
      </c>
      <c r="B49" s="56" t="s">
        <v>237</v>
      </c>
      <c r="C49" s="57" t="s">
        <v>242</v>
      </c>
      <c r="D49" s="57" t="s">
        <v>108</v>
      </c>
      <c r="E49" s="56">
        <v>52.36</v>
      </c>
      <c r="F49" s="56">
        <v>20</v>
      </c>
      <c r="G49" s="56" t="s">
        <v>240</v>
      </c>
      <c r="H49" s="81" t="s">
        <v>47</v>
      </c>
      <c r="I49" s="82" t="s">
        <v>28</v>
      </c>
      <c r="J49" s="3"/>
      <c r="IK49" s="2"/>
    </row>
    <row r="50" spans="1:245" ht="71.099999999999994" customHeight="1" x14ac:dyDescent="0.25">
      <c r="A50" s="81" t="s">
        <v>16</v>
      </c>
      <c r="B50" s="56" t="s">
        <v>241</v>
      </c>
      <c r="C50" s="57" t="s">
        <v>242</v>
      </c>
      <c r="D50" s="68" t="s">
        <v>243</v>
      </c>
      <c r="E50" s="56">
        <v>46</v>
      </c>
      <c r="F50" s="56">
        <v>20</v>
      </c>
      <c r="G50" s="56" t="s">
        <v>239</v>
      </c>
      <c r="H50" s="81" t="s">
        <v>47</v>
      </c>
      <c r="I50" s="82" t="s">
        <v>28</v>
      </c>
      <c r="J50" s="3"/>
      <c r="IK50" s="2"/>
    </row>
    <row r="51" spans="1:245" x14ac:dyDescent="0.25">
      <c r="I51" s="2"/>
      <c r="IC51"/>
      <c r="ID51"/>
      <c r="IE51"/>
      <c r="IF51"/>
      <c r="IG51"/>
      <c r="IH51"/>
      <c r="II51"/>
      <c r="IJ51"/>
    </row>
    <row r="52" spans="1:245" x14ac:dyDescent="0.25">
      <c r="I52" s="2"/>
      <c r="IC52"/>
      <c r="ID52"/>
      <c r="IE52"/>
      <c r="IF52"/>
      <c r="IG52"/>
      <c r="IH52"/>
      <c r="II52"/>
      <c r="IJ52"/>
    </row>
    <row r="53" spans="1:245" x14ac:dyDescent="0.25">
      <c r="I53" s="2"/>
      <c r="IC53"/>
      <c r="ID53"/>
      <c r="IE53"/>
      <c r="IF53"/>
      <c r="IG53"/>
      <c r="IH53"/>
      <c r="II53"/>
      <c r="IJ53"/>
    </row>
    <row r="54" spans="1:245" x14ac:dyDescent="0.25">
      <c r="I54" s="2"/>
      <c r="IC54"/>
      <c r="ID54"/>
      <c r="IE54"/>
      <c r="IF54"/>
      <c r="IG54"/>
      <c r="IH54"/>
      <c r="II54"/>
      <c r="IJ54"/>
    </row>
    <row r="55" spans="1:245" x14ac:dyDescent="0.25">
      <c r="I55" s="2"/>
      <c r="IC55"/>
      <c r="ID55"/>
      <c r="IE55"/>
      <c r="IF55"/>
      <c r="IG55"/>
      <c r="IH55"/>
      <c r="II55"/>
      <c r="IJ55"/>
    </row>
    <row r="56" spans="1:245" x14ac:dyDescent="0.25">
      <c r="I56" s="2"/>
      <c r="IC56"/>
      <c r="ID56"/>
      <c r="IE56"/>
      <c r="IF56"/>
      <c r="IG56"/>
      <c r="IH56"/>
      <c r="II56"/>
      <c r="IJ56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6">
    <mergeCell ref="A45:A47"/>
    <mergeCell ref="H45:H47"/>
    <mergeCell ref="I45:I47"/>
    <mergeCell ref="A39:A41"/>
    <mergeCell ref="H39:H41"/>
    <mergeCell ref="I39:I41"/>
    <mergeCell ref="A42:A44"/>
    <mergeCell ref="H42:H44"/>
    <mergeCell ref="I42:I44"/>
    <mergeCell ref="A33:A35"/>
    <mergeCell ref="H33:H35"/>
    <mergeCell ref="I33:I35"/>
    <mergeCell ref="A36:A38"/>
    <mergeCell ref="H36:H38"/>
    <mergeCell ref="I36:I38"/>
    <mergeCell ref="A27:A29"/>
    <mergeCell ref="H27:H29"/>
    <mergeCell ref="I27:I29"/>
    <mergeCell ref="A30:A32"/>
    <mergeCell ref="H30:H32"/>
    <mergeCell ref="I30:I32"/>
    <mergeCell ref="A21:A23"/>
    <mergeCell ref="H21:H23"/>
    <mergeCell ref="I21:I23"/>
    <mergeCell ref="A24:A26"/>
    <mergeCell ref="H24:H26"/>
    <mergeCell ref="I24:I26"/>
    <mergeCell ref="A15:A17"/>
    <mergeCell ref="H15:H17"/>
    <mergeCell ref="I15:I17"/>
    <mergeCell ref="A18:A20"/>
    <mergeCell ref="H18:H20"/>
    <mergeCell ref="I18:I20"/>
    <mergeCell ref="I6:I8"/>
    <mergeCell ref="A9:A11"/>
    <mergeCell ref="H9:H11"/>
    <mergeCell ref="I9:I11"/>
    <mergeCell ref="A12:A14"/>
    <mergeCell ref="H12:H14"/>
    <mergeCell ref="I12:I14"/>
    <mergeCell ref="A48:A50"/>
    <mergeCell ref="H48:H50"/>
    <mergeCell ref="I48:I50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  <mergeCell ref="A6:A8"/>
    <mergeCell ref="H6:H8"/>
  </mergeCells>
  <hyperlinks>
    <hyperlink ref="D7" r:id="rId1" xr:uid="{00000000-0004-0000-0200-000000000000}"/>
    <hyperlink ref="D11" r:id="rId2" xr:uid="{00000000-0004-0000-0200-000001000000}"/>
    <hyperlink ref="D14" r:id="rId3" xr:uid="{00000000-0004-0000-0200-000002000000}"/>
    <hyperlink ref="D17" r:id="rId4" xr:uid="{00000000-0004-0000-0200-000003000000}"/>
    <hyperlink ref="D20" r:id="rId5" xr:uid="{00000000-0004-0000-0200-000004000000}"/>
    <hyperlink ref="D23" r:id="rId6" xr:uid="{00000000-0004-0000-0200-000005000000}"/>
    <hyperlink ref="D26" r:id="rId7" xr:uid="{00000000-0004-0000-0200-000006000000}"/>
    <hyperlink ref="D29" r:id="rId8" xr:uid="{00000000-0004-0000-0200-000007000000}"/>
    <hyperlink ref="D35" r:id="rId9" xr:uid="{00000000-0004-0000-0200-000008000000}"/>
    <hyperlink ref="D38" r:id="rId10" xr:uid="{00000000-0004-0000-0200-000009000000}"/>
    <hyperlink ref="D41" r:id="rId11" xr:uid="{00000000-0004-0000-0200-00000A000000}"/>
    <hyperlink ref="D47" r:id="rId12" xr:uid="{00000000-0004-0000-0200-00000B000000}"/>
    <hyperlink ref="D50" r:id="rId13" xr:uid="{9E93F39E-2FC0-409E-9892-C48813F0BFC1}"/>
    <hyperlink ref="D31" r:id="rId14" xr:uid="{81296F6A-E71E-44FB-8D59-5CD00BEE2142}"/>
  </hyperlinks>
  <pageMargins left="0.25" right="0.25" top="0.75" bottom="0.75" header="0.3" footer="0.3"/>
  <pageSetup paperSize="9" scale="89" fitToHeight="0" pageOrder="overThenDown" orientation="portrait" horizontalDpi="300" verticalDpi="300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8"/>
  <sheetViews>
    <sheetView topLeftCell="A4" workbookViewId="0">
      <selection activeCell="F27" sqref="F27"/>
    </sheetView>
  </sheetViews>
  <sheetFormatPr defaultColWidth="9.140625" defaultRowHeight="12.75" x14ac:dyDescent="0.2"/>
  <cols>
    <col min="1" max="2" width="21.5703125" customWidth="1"/>
    <col min="3" max="3" width="50.5703125" customWidth="1"/>
    <col min="4" max="4" width="35.85546875" customWidth="1"/>
    <col min="5" max="5" width="32.5703125" customWidth="1"/>
    <col min="6" max="6" width="23.85546875" customWidth="1"/>
    <col min="7" max="7" width="20.140625" customWidth="1"/>
    <col min="8" max="8" width="14.7109375" customWidth="1"/>
    <col min="9" max="9" width="24.42578125" customWidth="1"/>
    <col min="10" max="10" width="16" customWidth="1"/>
  </cols>
  <sheetData>
    <row r="1" spans="1:10" ht="15.75" x14ac:dyDescent="0.2">
      <c r="A1" s="83" t="s">
        <v>29</v>
      </c>
      <c r="B1" s="83"/>
      <c r="C1" s="83"/>
      <c r="D1" s="83"/>
      <c r="E1" s="83"/>
      <c r="F1" s="83"/>
      <c r="G1" s="83"/>
      <c r="H1" s="83"/>
      <c r="I1" s="83"/>
      <c r="J1" s="4"/>
    </row>
    <row r="2" spans="1:10" ht="87" customHeight="1" x14ac:dyDescent="0.2">
      <c r="A2" s="79" t="s">
        <v>30</v>
      </c>
      <c r="B2" s="79"/>
      <c r="C2" s="79"/>
      <c r="D2" s="79"/>
      <c r="E2" s="79"/>
      <c r="F2" s="79"/>
      <c r="G2" s="79"/>
      <c r="H2" s="79"/>
      <c r="I2" s="79"/>
      <c r="J2" s="20"/>
    </row>
    <row r="3" spans="1:10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75" x14ac:dyDescent="0.2">
      <c r="A4" s="8" t="s">
        <v>2</v>
      </c>
      <c r="B4" s="31" t="s">
        <v>31</v>
      </c>
      <c r="C4" s="8" t="s">
        <v>48</v>
      </c>
      <c r="D4" s="8" t="s">
        <v>32</v>
      </c>
      <c r="E4" s="8" t="s">
        <v>33</v>
      </c>
      <c r="F4" s="8" t="s">
        <v>34</v>
      </c>
      <c r="G4" s="18" t="s">
        <v>35</v>
      </c>
      <c r="H4" s="19" t="s">
        <v>36</v>
      </c>
      <c r="I4" s="8" t="s">
        <v>37</v>
      </c>
    </row>
    <row r="5" spans="1:10" ht="63" x14ac:dyDescent="0.2">
      <c r="A5" s="93" t="s">
        <v>50</v>
      </c>
      <c r="B5" s="30" t="s">
        <v>103</v>
      </c>
      <c r="C5" s="8" t="s">
        <v>103</v>
      </c>
      <c r="D5" s="8" t="s">
        <v>174</v>
      </c>
      <c r="E5" s="8" t="s">
        <v>175</v>
      </c>
      <c r="F5" s="8" t="s">
        <v>176</v>
      </c>
      <c r="G5" s="8">
        <v>53.46</v>
      </c>
      <c r="H5" s="8">
        <v>100</v>
      </c>
      <c r="I5" s="96">
        <v>0.53</v>
      </c>
    </row>
    <row r="6" spans="1:10" ht="63" x14ac:dyDescent="0.2">
      <c r="A6" s="93" t="s">
        <v>54</v>
      </c>
      <c r="B6" s="30" t="s">
        <v>111</v>
      </c>
      <c r="C6" s="8" t="s">
        <v>177</v>
      </c>
      <c r="D6" s="8" t="s">
        <v>178</v>
      </c>
      <c r="E6" s="8" t="s">
        <v>179</v>
      </c>
      <c r="F6" s="8" t="s">
        <v>180</v>
      </c>
      <c r="G6" s="8">
        <v>12.12</v>
      </c>
      <c r="H6" s="8">
        <v>100</v>
      </c>
      <c r="I6" s="96">
        <v>0.12</v>
      </c>
    </row>
    <row r="7" spans="1:10" ht="78.75" x14ac:dyDescent="0.2">
      <c r="A7" s="93" t="s">
        <v>57</v>
      </c>
      <c r="B7" s="30" t="s">
        <v>116</v>
      </c>
      <c r="C7" s="8" t="s">
        <v>181</v>
      </c>
      <c r="D7" s="8" t="s">
        <v>182</v>
      </c>
      <c r="E7" s="8" t="s">
        <v>183</v>
      </c>
      <c r="F7" s="8" t="s">
        <v>184</v>
      </c>
      <c r="G7" s="8">
        <v>75.8</v>
      </c>
      <c r="H7" s="8">
        <v>5</v>
      </c>
      <c r="I7" s="96">
        <v>15.16</v>
      </c>
    </row>
    <row r="8" spans="1:10" ht="94.5" x14ac:dyDescent="0.2">
      <c r="A8" s="93" t="s">
        <v>60</v>
      </c>
      <c r="B8" s="30" t="s">
        <v>122</v>
      </c>
      <c r="C8" s="8" t="s">
        <v>185</v>
      </c>
      <c r="D8" s="8" t="s">
        <v>186</v>
      </c>
      <c r="E8" s="8" t="s">
        <v>187</v>
      </c>
      <c r="F8" s="8" t="s">
        <v>188</v>
      </c>
      <c r="G8" s="8">
        <v>34.450000000000003</v>
      </c>
      <c r="H8" s="8">
        <v>10</v>
      </c>
      <c r="I8" s="96">
        <v>3.44</v>
      </c>
    </row>
    <row r="9" spans="1:10" ht="47.25" x14ac:dyDescent="0.2">
      <c r="A9" s="93" t="s">
        <v>64</v>
      </c>
      <c r="B9" s="30" t="s">
        <v>127</v>
      </c>
      <c r="C9" s="8" t="s">
        <v>189</v>
      </c>
      <c r="D9" s="8" t="s">
        <v>190</v>
      </c>
      <c r="E9" s="8" t="s">
        <v>175</v>
      </c>
      <c r="F9" s="8" t="s">
        <v>191</v>
      </c>
      <c r="G9" s="8">
        <v>83.97</v>
      </c>
      <c r="H9" s="8">
        <v>10</v>
      </c>
      <c r="I9" s="96">
        <v>8.39</v>
      </c>
    </row>
    <row r="10" spans="1:10" ht="47.25" x14ac:dyDescent="0.2">
      <c r="A10" s="93" t="s">
        <v>67</v>
      </c>
      <c r="B10" s="30" t="s">
        <v>132</v>
      </c>
      <c r="C10" s="8" t="s">
        <v>132</v>
      </c>
      <c r="D10" s="8" t="s">
        <v>192</v>
      </c>
      <c r="E10" s="8" t="s">
        <v>193</v>
      </c>
      <c r="F10" s="8" t="s">
        <v>194</v>
      </c>
      <c r="G10" s="8">
        <v>62.21</v>
      </c>
      <c r="H10" s="8">
        <v>100</v>
      </c>
      <c r="I10" s="96">
        <v>0.62</v>
      </c>
    </row>
    <row r="11" spans="1:10" ht="78.75" x14ac:dyDescent="0.2">
      <c r="A11" s="93" t="s">
        <v>70</v>
      </c>
      <c r="B11" s="30" t="s">
        <v>138</v>
      </c>
      <c r="C11" s="8" t="s">
        <v>138</v>
      </c>
      <c r="D11" s="8" t="s">
        <v>195</v>
      </c>
      <c r="E11" s="8" t="s">
        <v>196</v>
      </c>
      <c r="F11" s="8" t="s">
        <v>197</v>
      </c>
      <c r="G11" s="8">
        <v>214.58</v>
      </c>
      <c r="H11" s="8">
        <v>10</v>
      </c>
      <c r="I11" s="96">
        <v>21.45</v>
      </c>
    </row>
    <row r="12" spans="1:10" ht="94.5" x14ac:dyDescent="0.2">
      <c r="A12" s="93" t="s">
        <v>73</v>
      </c>
      <c r="B12" s="30" t="s">
        <v>144</v>
      </c>
      <c r="C12" s="8" t="s">
        <v>144</v>
      </c>
      <c r="D12" s="8" t="s">
        <v>198</v>
      </c>
      <c r="E12" s="8" t="s">
        <v>187</v>
      </c>
      <c r="F12" s="8" t="s">
        <v>199</v>
      </c>
      <c r="G12" s="8">
        <v>50.39</v>
      </c>
      <c r="H12" s="8">
        <v>10</v>
      </c>
      <c r="I12" s="96">
        <v>5.03</v>
      </c>
    </row>
    <row r="13" spans="1:10" ht="141.75" x14ac:dyDescent="0.2">
      <c r="A13" s="93" t="s">
        <v>76</v>
      </c>
      <c r="B13" s="30" t="s">
        <v>200</v>
      </c>
      <c r="C13" s="8" t="s">
        <v>201</v>
      </c>
      <c r="D13" s="8" t="s">
        <v>202</v>
      </c>
      <c r="E13" s="8" t="s">
        <v>203</v>
      </c>
      <c r="F13" s="8" t="s">
        <v>204</v>
      </c>
      <c r="G13" s="8">
        <v>31.65</v>
      </c>
      <c r="H13" s="8">
        <v>10</v>
      </c>
      <c r="I13" s="96">
        <v>3.16</v>
      </c>
    </row>
    <row r="14" spans="1:10" ht="78.75" x14ac:dyDescent="0.2">
      <c r="A14" s="93" t="s">
        <v>80</v>
      </c>
      <c r="B14" s="30" t="s">
        <v>152</v>
      </c>
      <c r="C14" s="8" t="s">
        <v>152</v>
      </c>
      <c r="D14" s="8" t="s">
        <v>205</v>
      </c>
      <c r="E14" s="8" t="s">
        <v>183</v>
      </c>
      <c r="F14" s="8" t="s">
        <v>206</v>
      </c>
      <c r="G14" s="8">
        <v>112.61</v>
      </c>
      <c r="H14" s="8">
        <v>10</v>
      </c>
      <c r="I14" s="96">
        <v>11.26</v>
      </c>
    </row>
    <row r="15" spans="1:10" ht="47.25" x14ac:dyDescent="0.2">
      <c r="A15" s="93" t="s">
        <v>84</v>
      </c>
      <c r="B15" s="30" t="s">
        <v>157</v>
      </c>
      <c r="C15" s="8" t="s">
        <v>157</v>
      </c>
      <c r="D15" s="8" t="s">
        <v>207</v>
      </c>
      <c r="E15" s="8" t="s">
        <v>175</v>
      </c>
      <c r="F15" s="8" t="s">
        <v>208</v>
      </c>
      <c r="G15" s="8">
        <v>37.4</v>
      </c>
      <c r="H15" s="8">
        <v>10</v>
      </c>
      <c r="I15" s="96">
        <v>3.74</v>
      </c>
    </row>
    <row r="16" spans="1:10" ht="47.25" x14ac:dyDescent="0.2">
      <c r="A16" s="93" t="s">
        <v>88</v>
      </c>
      <c r="B16" s="30" t="s">
        <v>163</v>
      </c>
      <c r="C16" s="8" t="s">
        <v>209</v>
      </c>
      <c r="D16" s="8" t="s">
        <v>210</v>
      </c>
      <c r="E16" s="8" t="s">
        <v>175</v>
      </c>
      <c r="F16" s="8" t="s">
        <v>211</v>
      </c>
      <c r="G16" s="8">
        <v>69.73</v>
      </c>
      <c r="H16" s="8">
        <v>100</v>
      </c>
      <c r="I16" s="96">
        <v>0.69</v>
      </c>
    </row>
    <row r="17" spans="1:10" ht="141.75" x14ac:dyDescent="0.2">
      <c r="A17" s="93" t="s">
        <v>92</v>
      </c>
      <c r="B17" s="30" t="s">
        <v>212</v>
      </c>
      <c r="C17" s="8" t="s">
        <v>212</v>
      </c>
      <c r="D17" s="8" t="s">
        <v>213</v>
      </c>
      <c r="E17" s="8" t="s">
        <v>214</v>
      </c>
      <c r="F17" s="8" t="s">
        <v>215</v>
      </c>
      <c r="G17" s="8">
        <v>96.23</v>
      </c>
      <c r="H17" s="8">
        <v>3</v>
      </c>
      <c r="I17" s="96">
        <v>32.07</v>
      </c>
    </row>
    <row r="18" spans="1:10" ht="78.75" x14ac:dyDescent="0.2">
      <c r="A18" s="93" t="s">
        <v>96</v>
      </c>
      <c r="B18" s="30" t="s">
        <v>171</v>
      </c>
      <c r="C18" s="8" t="s">
        <v>171</v>
      </c>
      <c r="D18" s="8" t="s">
        <v>216</v>
      </c>
      <c r="E18" s="8" t="s">
        <v>217</v>
      </c>
      <c r="F18" s="8" t="s">
        <v>218</v>
      </c>
      <c r="G18" s="8">
        <v>74.97</v>
      </c>
      <c r="H18" s="8">
        <v>20</v>
      </c>
      <c r="I18" s="96">
        <v>3.74</v>
      </c>
    </row>
    <row r="19" spans="1:10" ht="63" x14ac:dyDescent="0.25">
      <c r="A19" s="56" t="s">
        <v>236</v>
      </c>
      <c r="B19" s="56" t="s">
        <v>242</v>
      </c>
      <c r="C19" s="58" t="s">
        <v>242</v>
      </c>
      <c r="D19" s="58" t="s">
        <v>244</v>
      </c>
      <c r="E19" s="58" t="s">
        <v>175</v>
      </c>
      <c r="F19" s="58" t="s">
        <v>245</v>
      </c>
      <c r="G19" s="58">
        <v>36.69</v>
      </c>
      <c r="H19" s="58">
        <v>20</v>
      </c>
      <c r="I19" s="59">
        <v>1.83</v>
      </c>
      <c r="J19" s="2"/>
    </row>
    <row r="20" spans="1:10" ht="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ht="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ht="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ht="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ht="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ht="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ht="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mergeCells count="30">
    <mergeCell ref="A16"/>
    <mergeCell ref="I16"/>
    <mergeCell ref="A17"/>
    <mergeCell ref="I17"/>
    <mergeCell ref="A18"/>
    <mergeCell ref="I18"/>
    <mergeCell ref="A13"/>
    <mergeCell ref="I13"/>
    <mergeCell ref="A14"/>
    <mergeCell ref="I14"/>
    <mergeCell ref="A15"/>
    <mergeCell ref="I15"/>
    <mergeCell ref="A10"/>
    <mergeCell ref="I10"/>
    <mergeCell ref="A11"/>
    <mergeCell ref="I11"/>
    <mergeCell ref="A12"/>
    <mergeCell ref="I12"/>
    <mergeCell ref="A7"/>
    <mergeCell ref="I7"/>
    <mergeCell ref="A8"/>
    <mergeCell ref="I8"/>
    <mergeCell ref="A9"/>
    <mergeCell ref="I9"/>
    <mergeCell ref="A1:I1"/>
    <mergeCell ref="A2:I2"/>
    <mergeCell ref="A5"/>
    <mergeCell ref="I5"/>
    <mergeCell ref="A6"/>
    <mergeCell ref="I6"/>
  </mergeCells>
  <pageMargins left="0.25" right="0.25" top="0.75" bottom="0.75" header="0.3" footer="0.3"/>
  <pageSetup paperSize="9" scale="76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28"/>
  <sheetViews>
    <sheetView topLeftCell="A15" workbookViewId="0">
      <selection activeCell="C21" sqref="C21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83" t="s">
        <v>38</v>
      </c>
      <c r="B1" s="83"/>
      <c r="C1" s="83"/>
      <c r="D1" s="83"/>
      <c r="E1" s="83"/>
      <c r="F1" s="83"/>
      <c r="G1" s="83"/>
      <c r="H1" s="83"/>
      <c r="I1" s="83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97" t="s">
        <v>39</v>
      </c>
      <c r="B2" s="97"/>
      <c r="C2" s="97"/>
      <c r="D2" s="97"/>
      <c r="E2" s="97"/>
      <c r="F2" s="97"/>
      <c r="G2" s="97"/>
      <c r="H2" s="97"/>
      <c r="I2" s="97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80"/>
      <c r="B3" s="80"/>
      <c r="C3" s="80"/>
      <c r="D3" s="80"/>
      <c r="E3" s="80"/>
      <c r="F3" s="80"/>
      <c r="G3" s="80"/>
      <c r="H3" s="80"/>
      <c r="I3" s="80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6"/>
      <c r="H4" s="6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45</v>
      </c>
      <c r="C5" s="8" t="s">
        <v>40</v>
      </c>
      <c r="D5" s="8" t="s">
        <v>49</v>
      </c>
      <c r="E5" s="8" t="s">
        <v>25</v>
      </c>
      <c r="F5" s="9" t="s">
        <v>41</v>
      </c>
      <c r="G5" s="9" t="s">
        <v>11</v>
      </c>
      <c r="H5" s="9" t="s">
        <v>12</v>
      </c>
      <c r="I5" s="10" t="s">
        <v>42</v>
      </c>
      <c r="J5" s="11"/>
      <c r="L5" s="3"/>
      <c r="M5" s="3"/>
      <c r="N5" s="2"/>
      <c r="O5" s="2"/>
    </row>
    <row r="6" spans="1:19" ht="71.099999999999994" customHeight="1" x14ac:dyDescent="0.25">
      <c r="A6" s="98" t="s">
        <v>50</v>
      </c>
      <c r="B6" s="12" t="s">
        <v>51</v>
      </c>
      <c r="C6" s="13" t="s">
        <v>220</v>
      </c>
      <c r="D6" s="12">
        <v>0</v>
      </c>
      <c r="E6" s="12">
        <v>0</v>
      </c>
      <c r="F6" s="12" t="s">
        <v>219</v>
      </c>
      <c r="G6" s="30">
        <v>0</v>
      </c>
      <c r="H6" s="30">
        <v>0</v>
      </c>
      <c r="I6" s="96">
        <v>0</v>
      </c>
      <c r="J6" s="11"/>
      <c r="L6" s="3"/>
      <c r="M6" s="3"/>
      <c r="N6" s="2"/>
      <c r="O6" s="2"/>
    </row>
    <row r="7" spans="1:19" ht="71.099999999999994" customHeight="1" x14ac:dyDescent="0.25">
      <c r="A7" s="98" t="s">
        <v>54</v>
      </c>
      <c r="B7" s="12" t="s">
        <v>55</v>
      </c>
      <c r="C7" s="13" t="s">
        <v>220</v>
      </c>
      <c r="D7" s="12">
        <v>0</v>
      </c>
      <c r="E7" s="12">
        <v>0</v>
      </c>
      <c r="F7" s="12" t="s">
        <v>219</v>
      </c>
      <c r="G7" s="30">
        <v>0</v>
      </c>
      <c r="H7" s="30">
        <v>0</v>
      </c>
      <c r="I7" s="96">
        <v>0</v>
      </c>
      <c r="J7" s="11"/>
      <c r="L7" s="3"/>
      <c r="M7" s="3"/>
      <c r="N7" s="2"/>
      <c r="O7" s="2"/>
    </row>
    <row r="8" spans="1:19" ht="71.099999999999994" customHeight="1" x14ac:dyDescent="0.25">
      <c r="A8" s="98" t="s">
        <v>57</v>
      </c>
      <c r="B8" s="12" t="s">
        <v>58</v>
      </c>
      <c r="C8" s="13" t="s">
        <v>220</v>
      </c>
      <c r="D8" s="12">
        <v>0</v>
      </c>
      <c r="E8" s="12">
        <v>0</v>
      </c>
      <c r="F8" s="12" t="s">
        <v>219</v>
      </c>
      <c r="G8" s="30">
        <v>0</v>
      </c>
      <c r="H8" s="30">
        <v>0</v>
      </c>
      <c r="I8" s="96">
        <v>0</v>
      </c>
      <c r="J8" s="11"/>
      <c r="L8" s="3"/>
      <c r="M8" s="3"/>
      <c r="N8" s="2"/>
      <c r="O8" s="2"/>
    </row>
    <row r="9" spans="1:19" ht="71.099999999999994" customHeight="1" x14ac:dyDescent="0.25">
      <c r="A9" s="98" t="s">
        <v>60</v>
      </c>
      <c r="B9" s="12" t="s">
        <v>61</v>
      </c>
      <c r="C9" s="13" t="s">
        <v>220</v>
      </c>
      <c r="D9" s="12">
        <v>0</v>
      </c>
      <c r="E9" s="12">
        <v>0</v>
      </c>
      <c r="F9" s="12" t="s">
        <v>219</v>
      </c>
      <c r="G9" s="30">
        <v>0</v>
      </c>
      <c r="H9" s="30">
        <v>0</v>
      </c>
      <c r="I9" s="96">
        <v>0</v>
      </c>
      <c r="J9" s="11"/>
      <c r="L9" s="3"/>
      <c r="M9" s="3"/>
      <c r="N9" s="2"/>
      <c r="O9" s="2"/>
    </row>
    <row r="10" spans="1:19" ht="71.099999999999994" customHeight="1" x14ac:dyDescent="0.25">
      <c r="A10" s="98" t="s">
        <v>64</v>
      </c>
      <c r="B10" s="12" t="s">
        <v>65</v>
      </c>
      <c r="C10" s="13" t="s">
        <v>220</v>
      </c>
      <c r="D10" s="12">
        <v>0</v>
      </c>
      <c r="E10" s="12">
        <v>0</v>
      </c>
      <c r="F10" s="12" t="s">
        <v>219</v>
      </c>
      <c r="G10" s="30">
        <v>0</v>
      </c>
      <c r="H10" s="30">
        <v>0</v>
      </c>
      <c r="I10" s="96">
        <v>0</v>
      </c>
      <c r="J10" s="11"/>
      <c r="L10" s="3"/>
      <c r="M10" s="3"/>
      <c r="N10" s="2"/>
      <c r="O10" s="2"/>
    </row>
    <row r="11" spans="1:19" ht="71.099999999999994" customHeight="1" x14ac:dyDescent="0.25">
      <c r="A11" s="98" t="s">
        <v>67</v>
      </c>
      <c r="B11" s="12" t="s">
        <v>68</v>
      </c>
      <c r="C11" s="13" t="s">
        <v>220</v>
      </c>
      <c r="D11" s="12">
        <v>0</v>
      </c>
      <c r="E11" s="12">
        <v>0</v>
      </c>
      <c r="F11" s="12" t="s">
        <v>219</v>
      </c>
      <c r="G11" s="30">
        <v>0</v>
      </c>
      <c r="H11" s="30">
        <v>0</v>
      </c>
      <c r="I11" s="96">
        <v>0</v>
      </c>
      <c r="J11" s="11"/>
      <c r="L11" s="3"/>
      <c r="M11" s="3"/>
      <c r="N11" s="2"/>
      <c r="O11" s="2"/>
    </row>
    <row r="12" spans="1:19" ht="71.099999999999994" customHeight="1" x14ac:dyDescent="0.25">
      <c r="A12" s="98" t="s">
        <v>70</v>
      </c>
      <c r="B12" s="12" t="s">
        <v>71</v>
      </c>
      <c r="C12" s="13" t="s">
        <v>220</v>
      </c>
      <c r="D12" s="12">
        <v>0</v>
      </c>
      <c r="E12" s="12">
        <v>0</v>
      </c>
      <c r="F12" s="12" t="s">
        <v>219</v>
      </c>
      <c r="G12" s="30">
        <v>0</v>
      </c>
      <c r="H12" s="30">
        <v>0</v>
      </c>
      <c r="I12" s="96">
        <v>0</v>
      </c>
      <c r="J12" s="11"/>
      <c r="L12" s="3"/>
      <c r="M12" s="3"/>
      <c r="N12" s="2"/>
      <c r="O12" s="2"/>
    </row>
    <row r="13" spans="1:19" ht="71.099999999999994" customHeight="1" x14ac:dyDescent="0.25">
      <c r="A13" s="98" t="s">
        <v>73</v>
      </c>
      <c r="B13" s="12" t="s">
        <v>74</v>
      </c>
      <c r="C13" s="13" t="s">
        <v>220</v>
      </c>
      <c r="D13" s="12">
        <v>0</v>
      </c>
      <c r="E13" s="12">
        <v>0</v>
      </c>
      <c r="F13" s="12" t="s">
        <v>219</v>
      </c>
      <c r="G13" s="30">
        <v>0</v>
      </c>
      <c r="H13" s="30">
        <v>0</v>
      </c>
      <c r="I13" s="96">
        <v>0</v>
      </c>
      <c r="J13" s="11"/>
      <c r="L13" s="3"/>
      <c r="M13" s="3"/>
      <c r="N13" s="2"/>
      <c r="O13" s="2"/>
    </row>
    <row r="14" spans="1:19" ht="71.099999999999994" customHeight="1" x14ac:dyDescent="0.25">
      <c r="A14" s="98" t="s">
        <v>76</v>
      </c>
      <c r="B14" s="12" t="s">
        <v>77</v>
      </c>
      <c r="C14" s="13" t="s">
        <v>220</v>
      </c>
      <c r="D14" s="12">
        <v>0</v>
      </c>
      <c r="E14" s="12">
        <v>0</v>
      </c>
      <c r="F14" s="12" t="s">
        <v>219</v>
      </c>
      <c r="G14" s="30">
        <v>0</v>
      </c>
      <c r="H14" s="30">
        <v>0</v>
      </c>
      <c r="I14" s="96">
        <v>0</v>
      </c>
      <c r="J14" s="11"/>
      <c r="L14" s="3"/>
      <c r="M14" s="3"/>
      <c r="N14" s="2"/>
      <c r="O14" s="2"/>
    </row>
    <row r="15" spans="1:19" ht="71.099999999999994" customHeight="1" x14ac:dyDescent="0.25">
      <c r="A15" s="98" t="s">
        <v>80</v>
      </c>
      <c r="B15" s="12" t="s">
        <v>81</v>
      </c>
      <c r="C15" s="13" t="s">
        <v>220</v>
      </c>
      <c r="D15" s="12">
        <v>0</v>
      </c>
      <c r="E15" s="12">
        <v>0</v>
      </c>
      <c r="F15" s="12" t="s">
        <v>219</v>
      </c>
      <c r="G15" s="30">
        <v>0</v>
      </c>
      <c r="H15" s="30">
        <v>0</v>
      </c>
      <c r="I15" s="96">
        <v>0</v>
      </c>
      <c r="J15" s="11"/>
      <c r="L15" s="3"/>
      <c r="M15" s="3"/>
      <c r="N15" s="2"/>
      <c r="O15" s="2"/>
    </row>
    <row r="16" spans="1:19" ht="71.099999999999994" customHeight="1" x14ac:dyDescent="0.25">
      <c r="A16" s="98" t="s">
        <v>84</v>
      </c>
      <c r="B16" s="12" t="s">
        <v>85</v>
      </c>
      <c r="C16" s="13" t="s">
        <v>220</v>
      </c>
      <c r="D16" s="12">
        <v>0</v>
      </c>
      <c r="E16" s="12">
        <v>0</v>
      </c>
      <c r="F16" s="12" t="s">
        <v>219</v>
      </c>
      <c r="G16" s="30">
        <v>0</v>
      </c>
      <c r="H16" s="30">
        <v>0</v>
      </c>
      <c r="I16" s="96">
        <v>0</v>
      </c>
      <c r="J16" s="11"/>
      <c r="L16" s="3"/>
      <c r="M16" s="3"/>
      <c r="N16" s="2"/>
      <c r="O16" s="2"/>
    </row>
    <row r="17" spans="1:15" ht="71.099999999999994" customHeight="1" x14ac:dyDescent="0.25">
      <c r="A17" s="98" t="s">
        <v>88</v>
      </c>
      <c r="B17" s="12" t="s">
        <v>89</v>
      </c>
      <c r="C17" s="13" t="s">
        <v>220</v>
      </c>
      <c r="D17" s="12">
        <v>0</v>
      </c>
      <c r="E17" s="12">
        <v>0</v>
      </c>
      <c r="F17" s="12" t="s">
        <v>219</v>
      </c>
      <c r="G17" s="30">
        <v>0</v>
      </c>
      <c r="H17" s="30">
        <v>0</v>
      </c>
      <c r="I17" s="96">
        <v>0</v>
      </c>
      <c r="J17" s="11"/>
      <c r="L17" s="3"/>
      <c r="M17" s="3"/>
      <c r="N17" s="2"/>
      <c r="O17" s="2"/>
    </row>
    <row r="18" spans="1:15" ht="71.099999999999994" customHeight="1" x14ac:dyDescent="0.25">
      <c r="A18" s="98" t="s">
        <v>92</v>
      </c>
      <c r="B18" s="12" t="s">
        <v>93</v>
      </c>
      <c r="C18" s="13" t="s">
        <v>220</v>
      </c>
      <c r="D18" s="12">
        <v>0</v>
      </c>
      <c r="E18" s="12">
        <v>0</v>
      </c>
      <c r="F18" s="12" t="s">
        <v>219</v>
      </c>
      <c r="G18" s="30">
        <v>0</v>
      </c>
      <c r="H18" s="30">
        <v>0</v>
      </c>
      <c r="I18" s="96">
        <v>0</v>
      </c>
      <c r="J18" s="11"/>
      <c r="L18" s="3"/>
      <c r="M18" s="3"/>
      <c r="N18" s="2"/>
      <c r="O18" s="2"/>
    </row>
    <row r="19" spans="1:15" ht="71.099999999999994" customHeight="1" x14ac:dyDescent="0.25">
      <c r="A19" s="98" t="s">
        <v>96</v>
      </c>
      <c r="B19" s="12" t="s">
        <v>97</v>
      </c>
      <c r="C19" s="13" t="s">
        <v>220</v>
      </c>
      <c r="D19" s="12">
        <v>0</v>
      </c>
      <c r="E19" s="12">
        <v>0</v>
      </c>
      <c r="F19" s="12" t="s">
        <v>219</v>
      </c>
      <c r="G19" s="30">
        <v>0</v>
      </c>
      <c r="H19" s="30">
        <v>0</v>
      </c>
      <c r="I19" s="96">
        <v>0</v>
      </c>
      <c r="J19" s="11"/>
      <c r="L19" s="3"/>
      <c r="M19" s="3"/>
      <c r="N19" s="2"/>
      <c r="O19" s="2"/>
    </row>
    <row r="20" spans="1:15" ht="71.099999999999994" customHeight="1" x14ac:dyDescent="0.25">
      <c r="A20" s="58" t="s">
        <v>236</v>
      </c>
      <c r="B20" s="56" t="s">
        <v>237</v>
      </c>
      <c r="C20" s="57" t="s">
        <v>220</v>
      </c>
      <c r="D20" s="56">
        <v>0</v>
      </c>
      <c r="E20" s="56">
        <v>0</v>
      </c>
      <c r="F20" s="56" t="s">
        <v>219</v>
      </c>
      <c r="G20" s="56">
        <v>0</v>
      </c>
      <c r="H20" s="56">
        <v>0</v>
      </c>
      <c r="I20" s="59">
        <v>0</v>
      </c>
      <c r="J20" s="11"/>
      <c r="L20" s="3"/>
      <c r="M20" s="3"/>
      <c r="N20" s="2"/>
      <c r="O20" s="2"/>
    </row>
    <row r="21" spans="1:15" ht="15.75" x14ac:dyDescent="0.25">
      <c r="A21" s="11"/>
      <c r="C21" s="3"/>
      <c r="D21" s="3"/>
      <c r="N21" s="2"/>
      <c r="O21" s="2"/>
    </row>
    <row r="22" spans="1:15" ht="15.75" x14ac:dyDescent="0.25">
      <c r="C22" s="11"/>
      <c r="E22" s="3"/>
      <c r="F22" s="3"/>
      <c r="G22" s="3"/>
      <c r="H22" s="3"/>
      <c r="N22" s="2"/>
      <c r="O22" s="2"/>
    </row>
    <row r="23" spans="1:15" x14ac:dyDescent="0.25">
      <c r="E23" s="3"/>
      <c r="F23" s="3"/>
      <c r="G23" s="3"/>
      <c r="H23" s="3"/>
      <c r="N23" s="2"/>
      <c r="O23" s="2"/>
    </row>
    <row r="24" spans="1:15" x14ac:dyDescent="0.25">
      <c r="E24" s="3"/>
      <c r="F24" s="3"/>
      <c r="G24" s="3"/>
      <c r="H24" s="3"/>
      <c r="N24" s="2"/>
      <c r="O24" s="2"/>
    </row>
    <row r="25" spans="1:15" x14ac:dyDescent="0.25">
      <c r="E25" s="3"/>
      <c r="F25" s="3"/>
      <c r="G25" s="3"/>
      <c r="H25" s="3"/>
      <c r="N25" s="2"/>
      <c r="O25" s="2"/>
    </row>
    <row r="26" spans="1:15" x14ac:dyDescent="0.25">
      <c r="E26" s="3"/>
      <c r="F26" s="3"/>
      <c r="G26" s="3"/>
      <c r="H26" s="3"/>
      <c r="N26" s="2"/>
      <c r="O26" s="2"/>
    </row>
    <row r="27" spans="1:15" x14ac:dyDescent="0.25">
      <c r="E27" s="3"/>
      <c r="F27" s="3"/>
      <c r="G27" s="3"/>
      <c r="H27" s="3"/>
      <c r="N27" s="2"/>
      <c r="O27" s="2"/>
    </row>
    <row r="28" spans="1:15" x14ac:dyDescent="0.25">
      <c r="E28" s="3"/>
      <c r="F28" s="3"/>
      <c r="G28" s="3"/>
      <c r="H28" s="3"/>
      <c r="N28" s="2"/>
      <c r="O28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31">
    <mergeCell ref="A19"/>
    <mergeCell ref="I19"/>
    <mergeCell ref="A16"/>
    <mergeCell ref="I16"/>
    <mergeCell ref="A17"/>
    <mergeCell ref="I17"/>
    <mergeCell ref="A18"/>
    <mergeCell ref="I18"/>
    <mergeCell ref="A13"/>
    <mergeCell ref="I13"/>
    <mergeCell ref="A14"/>
    <mergeCell ref="I14"/>
    <mergeCell ref="A15"/>
    <mergeCell ref="I15"/>
    <mergeCell ref="A10"/>
    <mergeCell ref="I10"/>
    <mergeCell ref="A11"/>
    <mergeCell ref="I11"/>
    <mergeCell ref="A12"/>
    <mergeCell ref="I12"/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25" right="0.25" top="0.75" bottom="0.75" header="0.3" footer="0.3"/>
  <pageSetup paperSize="9" scale="80" fitToHeight="0" pageOrder="overThenDown" orientation="portrait" horizontalDpi="300" verticalDpi="300"/>
  <headerFooter scaleWithDoc="0"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3"/>
  <sheetViews>
    <sheetView workbookViewId="0">
      <selection sqref="A1:I1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83" t="s">
        <v>43</v>
      </c>
      <c r="B1" s="83"/>
      <c r="C1" s="83"/>
      <c r="D1" s="83"/>
      <c r="E1" s="83"/>
      <c r="F1" s="83"/>
      <c r="G1" s="83"/>
      <c r="H1" s="83"/>
      <c r="I1" s="83"/>
    </row>
    <row r="3" spans="1:9" x14ac:dyDescent="0.2">
      <c r="A3" s="99" t="s">
        <v>18</v>
      </c>
      <c r="B3" s="99"/>
      <c r="C3" s="99"/>
      <c r="D3" s="99"/>
      <c r="E3" s="99"/>
      <c r="F3" s="99"/>
      <c r="G3" s="99"/>
      <c r="H3" s="99"/>
      <c r="I3" s="99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обоснование </vt:lpstr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  <vt:lpstr>'обоснование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С.А. Архипова</cp:lastModifiedBy>
  <cp:revision>1</cp:revision>
  <cp:lastPrinted>2021-03-02T12:59:00Z</cp:lastPrinted>
  <dcterms:created xsi:type="dcterms:W3CDTF">2018-11-30T08:30:00Z</dcterms:created>
  <dcterms:modified xsi:type="dcterms:W3CDTF">2024-04-22T06:18:54Z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