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terina.Tulupeva\Desktop\2024\Электронный магазин\Аттестаты\сереб.медаль\"/>
    </mc:Choice>
  </mc:AlternateContent>
  <bookViews>
    <workbookView xWindow="-105" yWindow="-105" windowWidth="23250" windowHeight="12570"/>
  </bookViews>
  <sheets>
    <sheet name="1" sheetId="1" r:id="rId1"/>
  </sheets>
  <definedNames>
    <definedName name="_xlnm.Print_Area" localSheetId="0">'1'!$B$1:$L$50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3" i="1" l="1"/>
  <c r="L3" i="1" s="1"/>
  <c r="I4" i="1"/>
  <c r="L4" i="1" s="1"/>
  <c r="I5" i="1"/>
  <c r="J5" i="1" s="1"/>
  <c r="K5" i="1" s="1"/>
  <c r="L5" i="1" l="1"/>
  <c r="J3" i="1"/>
  <c r="K3" i="1" s="1"/>
  <c r="J4" i="1"/>
  <c r="K4" i="1" s="1"/>
  <c r="I22" i="1"/>
  <c r="L22" i="1" s="1"/>
  <c r="I23" i="1"/>
  <c r="L23" i="1" s="1"/>
  <c r="I24" i="1"/>
  <c r="L24" i="1" s="1"/>
  <c r="I25" i="1"/>
  <c r="L25" i="1" s="1"/>
  <c r="I26" i="1"/>
  <c r="L26" i="1" s="1"/>
  <c r="I27" i="1"/>
  <c r="L27" i="1" s="1"/>
  <c r="I28" i="1"/>
  <c r="L28" i="1" s="1"/>
  <c r="I29" i="1"/>
  <c r="L29" i="1" s="1"/>
  <c r="I30" i="1"/>
  <c r="L30" i="1" s="1"/>
  <c r="I31" i="1"/>
  <c r="L31" i="1" s="1"/>
  <c r="I32" i="1"/>
  <c r="L32" i="1" s="1"/>
  <c r="I33" i="1"/>
  <c r="L33" i="1" s="1"/>
  <c r="I34" i="1"/>
  <c r="L34" i="1" s="1"/>
  <c r="I35" i="1"/>
  <c r="L35" i="1" s="1"/>
  <c r="I36" i="1"/>
  <c r="L36" i="1" s="1"/>
  <c r="I37" i="1"/>
  <c r="L37" i="1" s="1"/>
  <c r="I38" i="1"/>
  <c r="L38" i="1" s="1"/>
  <c r="I39" i="1"/>
  <c r="L39" i="1" s="1"/>
  <c r="J33" i="1" l="1"/>
  <c r="K33" i="1" s="1"/>
  <c r="J37" i="1"/>
  <c r="K37" i="1" s="1"/>
  <c r="J27" i="1"/>
  <c r="K27" i="1" s="1"/>
  <c r="J25" i="1"/>
  <c r="K25" i="1" s="1"/>
  <c r="J35" i="1"/>
  <c r="K35" i="1" s="1"/>
  <c r="J29" i="1"/>
  <c r="K29" i="1" s="1"/>
  <c r="J39" i="1"/>
  <c r="K39" i="1" s="1"/>
  <c r="J31" i="1"/>
  <c r="K31" i="1" s="1"/>
  <c r="J23" i="1"/>
  <c r="K23" i="1" s="1"/>
  <c r="J38" i="1"/>
  <c r="K38" i="1" s="1"/>
  <c r="J36" i="1"/>
  <c r="K36" i="1" s="1"/>
  <c r="J34" i="1"/>
  <c r="K34" i="1" s="1"/>
  <c r="J32" i="1"/>
  <c r="K32" i="1" s="1"/>
  <c r="J30" i="1"/>
  <c r="K30" i="1" s="1"/>
  <c r="J28" i="1"/>
  <c r="K28" i="1" s="1"/>
  <c r="J26" i="1"/>
  <c r="K26" i="1" s="1"/>
  <c r="J24" i="1"/>
  <c r="K24" i="1" s="1"/>
  <c r="J22" i="1"/>
  <c r="K22" i="1" s="1"/>
  <c r="D40" i="1" l="1"/>
  <c r="H40" i="1"/>
  <c r="G40" i="1"/>
  <c r="F40" i="1"/>
  <c r="E40" i="1"/>
  <c r="C42" i="1" l="1"/>
  <c r="C41" i="1"/>
  <c r="L40" i="1"/>
  <c r="C43" i="1" l="1"/>
  <c r="D49" i="1" l="1"/>
  <c r="C44" i="1" l="1"/>
  <c r="E44" i="1" s="1"/>
</calcChain>
</file>

<file path=xl/sharedStrings.xml><?xml version="1.0" encoding="utf-8"?>
<sst xmlns="http://schemas.openxmlformats.org/spreadsheetml/2006/main" count="23" uniqueCount="19">
  <si>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</si>
  <si>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</si>
  <si>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</si>
  <si>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</si>
  <si>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</si>
  <si>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</si>
  <si>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>Коммерческое предложение № ______ от _________201___ г.</t>
  </si>
  <si>
    <t>Наименование товара, работы, услуги</t>
  </si>
  <si>
    <t xml:space="preserve">Минимальная цена </t>
  </si>
  <si>
    <t>НМЦ за единицу товара, работы, услуги, руб.</t>
  </si>
  <si>
    <t>В соответствии с п.1 ч.1 ст.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 НМЦК определена и обоснована посредством применения метода сопоставимых рыночных цен (анализа рынка).
В соотвествии с п. 3.19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  в целях определения НМЦК методом сопоставимых рыночных цен (анализа рынка) рекомендуется использовать не менее трех цен товара, работы, услуги, предлагаемых различными поставщиками (подрядчиками, исполнителями).</t>
  </si>
  <si>
    <r>
      <t xml:space="preserve">Количество товара, объем работы, услуги </t>
    </r>
    <r>
      <rPr>
        <b/>
        <sz val="11"/>
        <color theme="1"/>
        <rFont val="Times New Roman"/>
        <family val="1"/>
        <charset val="204"/>
      </rPr>
      <t>(шт.)</t>
    </r>
  </si>
  <si>
    <t>Поставщик №1</t>
  </si>
  <si>
    <t>Поставщик №2</t>
  </si>
  <si>
    <t>Поставщик №3</t>
  </si>
  <si>
    <t>Бланк приложения к аттестату о среднем общем образовании</t>
  </si>
  <si>
    <t>Обоснование начальной (максимальной) цены договора (контракта) (далее - НМЦК) на поставку аттестатов для нужд  ГБОУ школа №115 Выборгского района Санкт-Петербурга в 2024 году</t>
  </si>
  <si>
    <t>Бланк аттестата о среднем общем образовании с отличием к Медали "За особые успехи в учении" II степени с твердой обложкой</t>
  </si>
  <si>
    <t>Медаль "За особые успехи в учении" II степени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</si>
</sst>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&quot;р.&quot;;[Red]\-#,##0.00&quot;р.&quot;"/>
    <numFmt numFmtId="165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mbria"/>
      <family val="1"/>
      <charset val="204"/>
    </font>
    <font>
      <sz val="12"/>
      <color rgb="FF000000"/>
      <name val="Cambria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2" fontId="1" fillId="0" borderId="1" xfId="0" applyNumberFormat="1" applyFont="1" applyFill="1" applyBorder="1" applyAlignment="1">
      <alignment wrapText="1" shrinkToFit="1"/>
    </xf>
    <xf numFmtId="2" fontId="1" fillId="0" borderId="7" xfId="0" applyNumberFormat="1" applyFont="1" applyFill="1" applyBorder="1" applyAlignment="1">
      <alignment wrapText="1" shrinkToFit="1"/>
    </xf>
    <xf numFmtId="2" fontId="1" fillId="0" borderId="8" xfId="0" applyNumberFormat="1" applyFont="1" applyFill="1" applyBorder="1" applyAlignment="1">
      <alignment wrapText="1" shrinkToFit="1"/>
    </xf>
    <xf numFmtId="2" fontId="1" fillId="0" borderId="5" xfId="0" applyNumberFormat="1" applyFont="1" applyFill="1" applyBorder="1" applyAlignment="1">
      <alignment wrapText="1" shrinkToFit="1"/>
    </xf>
    <xf numFmtId="0" fontId="0" fillId="0" borderId="2" xfId="0" applyFill="1" applyBorder="1" applyAlignment="1">
      <alignment wrapText="1" shrinkToFit="1"/>
    </xf>
    <xf numFmtId="0" fontId="0" fillId="0" borderId="3" xfId="0" applyFill="1" applyBorder="1"/>
    <xf numFmtId="0" fontId="0" fillId="0" borderId="4" xfId="0" applyFill="1" applyBorder="1"/>
    <xf numFmtId="2" fontId="1" fillId="0" borderId="1" xfId="0" applyNumberFormat="1" applyFont="1" applyFill="1" applyBorder="1" applyAlignment="1">
      <alignment horizontal="center" vertical="center" wrapText="1" shrinkToFit="1"/>
    </xf>
    <xf numFmtId="0" fontId="1" fillId="0" borderId="0" xfId="0" applyFont="1" applyFill="1"/>
    <xf numFmtId="0" fontId="0" fillId="0" borderId="14" xfId="0" applyFill="1" applyBorder="1" applyAlignment="1">
      <alignment wrapText="1" shrinkToFit="1"/>
    </xf>
    <xf numFmtId="4" fontId="0" fillId="0" borderId="0" xfId="0" applyNumberFormat="1" applyFill="1" applyAlignment="1">
      <alignment wrapText="1" shrinkToFit="1"/>
    </xf>
    <xf numFmtId="4" fontId="0" fillId="0" borderId="0" xfId="0" applyNumberFormat="1" applyFill="1"/>
    <xf numFmtId="0" fontId="0" fillId="2" borderId="0" xfId="0" applyFill="1" applyAlignment="1">
      <alignment wrapText="1" shrinkToFit="1"/>
    </xf>
    <xf numFmtId="0" fontId="0" fillId="2" borderId="0" xfId="0" applyFill="1"/>
    <xf numFmtId="4" fontId="0" fillId="2" borderId="0" xfId="0" applyNumberFormat="1" applyFill="1"/>
    <xf numFmtId="4" fontId="1" fillId="3" borderId="1" xfId="0" applyNumberFormat="1" applyFont="1" applyFill="1" applyBorder="1" applyAlignment="1" applyProtection="1">
      <alignment horizontal="right" wrapText="1" shrinkToFit="1"/>
      <protection hidden="1"/>
    </xf>
    <xf numFmtId="10" fontId="1" fillId="3" borderId="1" xfId="0" applyNumberFormat="1" applyFont="1" applyFill="1" applyBorder="1" applyAlignment="1" applyProtection="1">
      <alignment horizontal="right" wrapText="1" shrinkToFit="1"/>
      <protection hidden="1"/>
    </xf>
    <xf numFmtId="164" fontId="1" fillId="0" borderId="1" xfId="0" applyNumberFormat="1" applyFont="1" applyFill="1" applyBorder="1" applyAlignment="1" applyProtection="1">
      <alignment wrapText="1" shrinkToFit="1"/>
      <protection hidden="1"/>
    </xf>
    <xf numFmtId="2" fontId="1" fillId="0" borderId="1" xfId="0" applyNumberFormat="1" applyFont="1" applyFill="1" applyBorder="1" applyAlignment="1" applyProtection="1">
      <alignment wrapText="1" shrinkToFit="1"/>
      <protection hidden="1"/>
    </xf>
    <xf numFmtId="10" fontId="1" fillId="0" borderId="1" xfId="0" applyNumberFormat="1" applyFont="1" applyFill="1" applyBorder="1" applyAlignment="1" applyProtection="1">
      <alignment wrapText="1" shrinkToFit="1"/>
      <protection hidden="1"/>
    </xf>
    <xf numFmtId="4" fontId="1" fillId="3" borderId="1" xfId="0" applyNumberFormat="1" applyFont="1" applyFill="1" applyBorder="1" applyAlignment="1" applyProtection="1">
      <alignment wrapText="1" shrinkToFit="1"/>
      <protection hidden="1"/>
    </xf>
    <xf numFmtId="2" fontId="3" fillId="0" borderId="4" xfId="0" applyNumberFormat="1" applyFont="1" applyBorder="1" applyAlignment="1">
      <alignment horizontal="left" vertical="center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1" fillId="3" borderId="1" xfId="0" applyNumberFormat="1" applyFont="1" applyFill="1" applyBorder="1" applyAlignment="1" applyProtection="1">
      <alignment wrapText="1"/>
      <protection hidden="1"/>
    </xf>
    <xf numFmtId="2" fontId="1" fillId="0" borderId="1" xfId="0" applyNumberFormat="1" applyFont="1" applyFill="1" applyBorder="1" applyAlignment="1" applyProtection="1">
      <alignment horizontal="left" vertical="top" wrapText="1" shrinkToFit="1"/>
      <protection locked="0"/>
    </xf>
    <xf numFmtId="3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" fontId="1" fillId="0" borderId="1" xfId="0" applyNumberFormat="1" applyFont="1" applyFill="1" applyBorder="1" applyAlignment="1" applyProtection="1">
      <alignment horizontal="right" wrapText="1" shrinkToFit="1"/>
      <protection locked="0"/>
    </xf>
    <xf numFmtId="2" fontId="1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3" fontId="1" fillId="0" borderId="1" xfId="0" applyNumberFormat="1" applyFont="1" applyFill="1" applyBorder="1" applyAlignment="1" applyProtection="1">
      <alignment horizontal="left" vertical="center" wrapText="1" shrinkToFit="1"/>
      <protection locked="0"/>
    </xf>
    <xf numFmtId="0" fontId="8" fillId="0" borderId="20" xfId="0" applyFont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7" fillId="0" borderId="20" xfId="0" applyFont="1" applyBorder="1" applyAlignment="1">
      <alignment horizontal="justify" vertical="center"/>
    </xf>
    <xf numFmtId="0" fontId="9" fillId="0" borderId="20" xfId="0" applyFont="1" applyBorder="1" applyAlignment="1">
      <alignment vertical="center"/>
    </xf>
    <xf numFmtId="0" fontId="2" fillId="3" borderId="9" xfId="0" applyFont="1" applyFill="1" applyBorder="1" applyAlignment="1" applyProtection="1">
      <alignment horizontal="center" vertical="center"/>
      <protection hidden="1"/>
    </xf>
    <xf numFmtId="0" fontId="1" fillId="3" borderId="10" xfId="0" applyFont="1" applyFill="1" applyBorder="1" applyAlignment="1" applyProtection="1">
      <protection hidden="1"/>
    </xf>
    <xf numFmtId="0" fontId="1" fillId="3" borderId="11" xfId="0" applyFont="1" applyFill="1" applyBorder="1" applyAlignment="1" applyProtection="1">
      <protection hidden="1"/>
    </xf>
    <xf numFmtId="4" fontId="1" fillId="3" borderId="9" xfId="0" applyNumberFormat="1" applyFont="1" applyFill="1" applyBorder="1" applyAlignment="1" applyProtection="1">
      <protection hidden="1"/>
    </xf>
    <xf numFmtId="0" fontId="1" fillId="3" borderId="9" xfId="0" applyFont="1" applyFill="1" applyBorder="1" applyAlignment="1" applyProtection="1">
      <protection hidden="1"/>
    </xf>
    <xf numFmtId="2" fontId="5" fillId="0" borderId="19" xfId="0" applyNumberFormat="1" applyFont="1" applyFill="1" applyBorder="1" applyAlignment="1">
      <alignment horizontal="center" vertical="top" wrapText="1" shrinkToFit="1"/>
    </xf>
    <xf numFmtId="10" fontId="1" fillId="3" borderId="12" xfId="0" applyNumberFormat="1" applyFont="1" applyFill="1" applyBorder="1" applyAlignment="1" applyProtection="1">
      <protection hidden="1"/>
    </xf>
    <xf numFmtId="0" fontId="1" fillId="3" borderId="13" xfId="0" applyFont="1" applyFill="1" applyBorder="1" applyAlignment="1" applyProtection="1">
      <protection hidden="1"/>
    </xf>
    <xf numFmtId="4" fontId="3" fillId="0" borderId="12" xfId="0" applyNumberFormat="1" applyFon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0" fontId="0" fillId="0" borderId="16" xfId="0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1" fillId="3" borderId="5" xfId="0" applyFont="1" applyFill="1" applyBorder="1" applyAlignment="1" applyProtection="1">
      <alignment vertical="center" wrapText="1" shrinkToFit="1"/>
      <protection hidden="1"/>
    </xf>
    <xf numFmtId="0" fontId="1" fillId="3" borderId="6" xfId="0" applyFont="1" applyFill="1" applyBorder="1" applyAlignment="1" applyProtection="1">
      <alignment vertical="center" wrapText="1" shrinkToFit="1"/>
      <protection hidden="1"/>
    </xf>
    <xf numFmtId="2" fontId="6" fillId="0" borderId="0" xfId="0" applyNumberFormat="1" applyFont="1" applyFill="1" applyAlignment="1">
      <alignment wrapText="1" shrinkToFit="1"/>
    </xf>
    <xf numFmtId="0" fontId="6" fillId="0" borderId="0" xfId="0" applyFont="1" applyFill="1" applyAlignment="1"/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0"/>
  <sheetViews>
    <sheetView tabSelected="1" view="pageBreakPreview" topLeftCell="B1" zoomScaleNormal="100" zoomScaleSheetLayoutView="100" workbookViewId="0">
      <selection activeCell="N47" sqref="N47"/>
    </sheetView>
  </sheetViews>
  <sheetFormatPr defaultColWidth="9.140625" defaultRowHeight="15" x14ac:dyDescent="0.25"/>
  <cols>
    <col min="1" max="1" width="0" style="1" hidden="1" customWidth="1"/>
    <col min="2" max="2" width="44" style="3" customWidth="1"/>
    <col min="3" max="3" width="19.140625" style="3" customWidth="1"/>
    <col min="4" max="4" width="20.28515625" style="1" customWidth="1"/>
    <col min="5" max="5" width="18.140625" style="1" customWidth="1"/>
    <col min="6" max="6" width="18.42578125" style="1" customWidth="1"/>
    <col min="7" max="7" width="18.28515625" style="1" hidden="1" customWidth="1"/>
    <col min="8" max="8" width="19" style="1" hidden="1" customWidth="1"/>
    <col min="9" max="10" width="15.28515625" style="1" customWidth="1"/>
    <col min="11" max="11" width="17.5703125" style="1" customWidth="1"/>
    <col min="12" max="12" width="16.7109375" style="1" customWidth="1"/>
    <col min="13" max="13" width="12" style="1" bestFit="1" customWidth="1"/>
    <col min="14" max="14" width="11.42578125" style="1" bestFit="1" customWidth="1"/>
    <col min="15" max="15" width="9.140625" style="1"/>
    <col min="16" max="16" width="11.42578125" style="1" bestFit="1" customWidth="1"/>
    <col min="17" max="16384" width="9.140625" style="1"/>
  </cols>
  <sheetData>
    <row r="1" spans="1:16" ht="35.25" customHeight="1" thickBot="1" x14ac:dyDescent="0.3">
      <c r="B1" s="42" t="s">
        <v>16</v>
      </c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6" s="2" customFormat="1" ht="75" customHeight="1" x14ac:dyDescent="0.25">
      <c r="A2" s="8"/>
      <c r="B2" s="11" t="s">
        <v>7</v>
      </c>
      <c r="C2" s="11" t="s">
        <v>11</v>
      </c>
      <c r="D2" s="31" t="s">
        <v>12</v>
      </c>
      <c r="E2" s="31" t="s">
        <v>13</v>
      </c>
      <c r="F2" s="31" t="s">
        <v>14</v>
      </c>
      <c r="G2" s="31" t="s">
        <v>6</v>
      </c>
      <c r="H2" s="31" t="s">
        <v>6</v>
      </c>
      <c r="I2" s="11" t="s">
        <v>9</v>
      </c>
      <c r="J2" s="11" t="s">
        <v>3</v>
      </c>
      <c r="K2" s="11" t="s">
        <v>1</v>
      </c>
      <c r="L2" s="11" t="s">
        <v>5</v>
      </c>
    </row>
    <row r="3" spans="1:16" s="2" customFormat="1" ht="63.75" thickBot="1" x14ac:dyDescent="0.3">
      <c r="A3" s="13"/>
      <c r="B3" s="33" t="s">
        <v>17</v>
      </c>
      <c r="C3" s="34">
        <v>1</v>
      </c>
      <c r="D3" s="34">
        <v>255</v>
      </c>
      <c r="E3" s="35">
        <v>254</v>
      </c>
      <c r="F3" s="36">
        <v>258</v>
      </c>
      <c r="G3" s="31"/>
      <c r="H3" s="31"/>
      <c r="I3" s="19">
        <f t="shared" ref="I3" si="0">AVERAGE(D3:H3)</f>
        <v>255.66666666666666</v>
      </c>
      <c r="J3" s="19">
        <f t="shared" ref="J3" si="1">SQRT(DEVSQ(D3,I3,E3,I3,F3,I3,G3,I3,H3,I3)/(COUNTA(D3:H3)-1))</f>
        <v>2.0816659994661326</v>
      </c>
      <c r="K3" s="20">
        <f t="shared" ref="K3" si="2">J3/I3</f>
        <v>8.1421095155129047E-3</v>
      </c>
      <c r="L3" s="19">
        <f t="shared" ref="L3" si="3">I3*C3</f>
        <v>255.66666666666666</v>
      </c>
      <c r="N3" s="14"/>
      <c r="P3" s="14"/>
    </row>
    <row r="4" spans="1:16" s="2" customFormat="1" ht="32.25" thickBot="1" x14ac:dyDescent="0.3">
      <c r="A4" s="13"/>
      <c r="B4" s="33" t="s">
        <v>15</v>
      </c>
      <c r="C4" s="34">
        <v>1</v>
      </c>
      <c r="D4" s="34">
        <v>75</v>
      </c>
      <c r="E4" s="35">
        <v>73</v>
      </c>
      <c r="F4" s="36">
        <v>76</v>
      </c>
      <c r="G4" s="31"/>
      <c r="H4" s="31"/>
      <c r="I4" s="19">
        <f t="shared" ref="I4" si="4">AVERAGE(D4:H4)</f>
        <v>74.666666666666671</v>
      </c>
      <c r="J4" s="19">
        <f t="shared" ref="J4" si="5">SQRT(DEVSQ(D4,I4,E4,I4,F4,I4,G4,I4,H4,I4)/(COUNTA(D4:H4)-1))</f>
        <v>1.5275252316519468</v>
      </c>
      <c r="K4" s="20">
        <f t="shared" ref="K4" si="6">J4/I4</f>
        <v>2.0457927209624284E-2</v>
      </c>
      <c r="L4" s="19">
        <f t="shared" ref="L4" si="7">I4*C4</f>
        <v>74.666666666666671</v>
      </c>
      <c r="N4" s="14"/>
      <c r="P4" s="14"/>
    </row>
    <row r="5" spans="1:16" s="2" customFormat="1" ht="32.25" thickBot="1" x14ac:dyDescent="0.3">
      <c r="A5" s="13"/>
      <c r="B5" s="33" t="s">
        <v>18</v>
      </c>
      <c r="C5" s="34">
        <v>1</v>
      </c>
      <c r="D5" s="34">
        <v>670</v>
      </c>
      <c r="E5" s="35">
        <v>650</v>
      </c>
      <c r="F5" s="36">
        <v>700</v>
      </c>
      <c r="G5" s="31"/>
      <c r="H5" s="31"/>
      <c r="I5" s="19">
        <f t="shared" ref="I5" si="8">AVERAGE(D5:H5)</f>
        <v>673.33333333333337</v>
      </c>
      <c r="J5" s="19">
        <f t="shared" ref="J5" si="9">SQRT(DEVSQ(D5,I5,E5,I5,F5,I5,G5,I5,H5,I5)/(COUNTA(D5:H5)-1))</f>
        <v>25.16611478423583</v>
      </c>
      <c r="K5" s="20">
        <f t="shared" ref="K5" si="10">J5/I5</f>
        <v>3.7375417996389847E-2</v>
      </c>
      <c r="L5" s="19">
        <f t="shared" ref="L5" si="11">I5*C5</f>
        <v>673.33333333333337</v>
      </c>
      <c r="N5" s="14"/>
      <c r="P5" s="14"/>
    </row>
    <row r="6" spans="1:16" s="2" customFormat="1" ht="14.45" hidden="1" customHeight="1" x14ac:dyDescent="0.25">
      <c r="A6" s="13"/>
      <c r="B6" s="32"/>
      <c r="C6" s="29"/>
      <c r="D6" s="30"/>
      <c r="E6" s="30"/>
      <c r="F6" s="30"/>
      <c r="G6" s="31"/>
      <c r="H6" s="31"/>
      <c r="I6" s="19"/>
      <c r="J6" s="19"/>
      <c r="K6" s="20"/>
      <c r="L6" s="19"/>
    </row>
    <row r="7" spans="1:16" s="2" customFormat="1" ht="14.45" hidden="1" customHeight="1" x14ac:dyDescent="0.25">
      <c r="A7" s="13"/>
      <c r="B7" s="32"/>
      <c r="C7" s="29"/>
      <c r="D7" s="30"/>
      <c r="E7" s="30"/>
      <c r="F7" s="30"/>
      <c r="G7" s="31"/>
      <c r="H7" s="31"/>
      <c r="I7" s="19"/>
      <c r="J7" s="19"/>
      <c r="K7" s="20"/>
      <c r="L7" s="19"/>
    </row>
    <row r="8" spans="1:16" s="2" customFormat="1" hidden="1" x14ac:dyDescent="0.25">
      <c r="A8" s="13"/>
      <c r="B8" s="32"/>
      <c r="C8" s="29"/>
      <c r="D8" s="30"/>
      <c r="E8" s="30"/>
      <c r="F8" s="30"/>
      <c r="G8" s="31"/>
      <c r="H8" s="31"/>
      <c r="I8" s="19"/>
      <c r="J8" s="19"/>
      <c r="K8" s="20"/>
      <c r="L8" s="19"/>
    </row>
    <row r="9" spans="1:16" s="2" customFormat="1" hidden="1" x14ac:dyDescent="0.25">
      <c r="A9" s="13"/>
      <c r="B9" s="32"/>
      <c r="C9" s="29"/>
      <c r="D9" s="30"/>
      <c r="E9" s="30"/>
      <c r="F9" s="30"/>
      <c r="G9" s="31"/>
      <c r="H9" s="31"/>
      <c r="I9" s="19"/>
      <c r="J9" s="19"/>
      <c r="K9" s="20"/>
      <c r="L9" s="19"/>
    </row>
    <row r="10" spans="1:16" s="2" customFormat="1" hidden="1" x14ac:dyDescent="0.25">
      <c r="A10" s="13"/>
      <c r="B10" s="32"/>
      <c r="C10" s="29"/>
      <c r="D10" s="30"/>
      <c r="E10" s="30"/>
      <c r="F10" s="30"/>
      <c r="G10" s="31"/>
      <c r="H10" s="31"/>
      <c r="I10" s="19"/>
      <c r="J10" s="19"/>
      <c r="K10" s="20"/>
      <c r="L10" s="19"/>
    </row>
    <row r="11" spans="1:16" s="2" customFormat="1" hidden="1" x14ac:dyDescent="0.25">
      <c r="A11" s="13"/>
      <c r="B11" s="32"/>
      <c r="C11" s="29"/>
      <c r="D11" s="30"/>
      <c r="E11" s="30"/>
      <c r="F11" s="30"/>
      <c r="G11" s="31"/>
      <c r="H11" s="31"/>
      <c r="I11" s="19"/>
      <c r="J11" s="19"/>
      <c r="K11" s="20"/>
      <c r="L11" s="19"/>
    </row>
    <row r="12" spans="1:16" s="2" customFormat="1" hidden="1" x14ac:dyDescent="0.25">
      <c r="A12" s="13"/>
      <c r="B12" s="32"/>
      <c r="C12" s="29"/>
      <c r="D12" s="30"/>
      <c r="E12" s="30"/>
      <c r="F12" s="30"/>
      <c r="G12" s="31"/>
      <c r="H12" s="31"/>
      <c r="I12" s="19"/>
      <c r="J12" s="19"/>
      <c r="K12" s="20"/>
      <c r="L12" s="19"/>
    </row>
    <row r="13" spans="1:16" s="2" customFormat="1" hidden="1" x14ac:dyDescent="0.25">
      <c r="A13" s="13"/>
      <c r="B13" s="32"/>
      <c r="C13" s="29"/>
      <c r="D13" s="30"/>
      <c r="E13" s="30"/>
      <c r="F13" s="30"/>
      <c r="G13" s="31"/>
      <c r="H13" s="31"/>
      <c r="I13" s="19"/>
      <c r="J13" s="19"/>
      <c r="K13" s="20"/>
      <c r="L13" s="19"/>
    </row>
    <row r="14" spans="1:16" s="2" customFormat="1" hidden="1" x14ac:dyDescent="0.25">
      <c r="A14" s="13"/>
      <c r="B14" s="32"/>
      <c r="C14" s="29"/>
      <c r="D14" s="30"/>
      <c r="E14" s="30"/>
      <c r="F14" s="30"/>
      <c r="G14" s="31"/>
      <c r="H14" s="31"/>
      <c r="I14" s="19"/>
      <c r="J14" s="19"/>
      <c r="K14" s="20"/>
      <c r="L14" s="19"/>
    </row>
    <row r="15" spans="1:16" s="2" customFormat="1" hidden="1" x14ac:dyDescent="0.25">
      <c r="A15" s="13"/>
      <c r="B15" s="28"/>
      <c r="C15" s="29"/>
      <c r="D15" s="30"/>
      <c r="E15" s="30"/>
      <c r="F15" s="30"/>
      <c r="G15" s="31"/>
      <c r="H15" s="31"/>
      <c r="I15" s="19"/>
      <c r="J15" s="19"/>
      <c r="K15" s="20"/>
      <c r="L15" s="19"/>
    </row>
    <row r="16" spans="1:16" s="2" customFormat="1" hidden="1" x14ac:dyDescent="0.25">
      <c r="A16" s="13"/>
      <c r="B16" s="28"/>
      <c r="C16" s="29"/>
      <c r="D16" s="30"/>
      <c r="E16" s="30"/>
      <c r="F16" s="30"/>
      <c r="G16" s="31"/>
      <c r="H16" s="31"/>
      <c r="I16" s="19"/>
      <c r="J16" s="19"/>
      <c r="K16" s="20"/>
      <c r="L16" s="19"/>
    </row>
    <row r="17" spans="1:16" s="2" customFormat="1" hidden="1" x14ac:dyDescent="0.25">
      <c r="A17" s="13"/>
      <c r="B17" s="28"/>
      <c r="C17" s="29"/>
      <c r="D17" s="30"/>
      <c r="E17" s="30"/>
      <c r="F17" s="30"/>
      <c r="G17" s="31"/>
      <c r="H17" s="31"/>
      <c r="I17" s="19"/>
      <c r="J17" s="19"/>
      <c r="K17" s="20"/>
      <c r="L17" s="19"/>
    </row>
    <row r="18" spans="1:16" s="2" customFormat="1" hidden="1" x14ac:dyDescent="0.25">
      <c r="A18" s="13"/>
      <c r="B18" s="28"/>
      <c r="C18" s="29"/>
      <c r="D18" s="30"/>
      <c r="E18" s="30"/>
      <c r="F18" s="30"/>
      <c r="G18" s="31"/>
      <c r="H18" s="31"/>
      <c r="I18" s="19"/>
      <c r="J18" s="19"/>
      <c r="K18" s="20"/>
      <c r="L18" s="19"/>
    </row>
    <row r="19" spans="1:16" s="2" customFormat="1" hidden="1" x14ac:dyDescent="0.25">
      <c r="A19" s="13"/>
      <c r="B19" s="28"/>
      <c r="C19" s="29"/>
      <c r="D19" s="30"/>
      <c r="E19" s="30"/>
      <c r="F19" s="30"/>
      <c r="G19" s="31"/>
      <c r="H19" s="31"/>
      <c r="I19" s="19"/>
      <c r="J19" s="19"/>
      <c r="K19" s="20"/>
      <c r="L19" s="19"/>
    </row>
    <row r="20" spans="1:16" s="2" customFormat="1" hidden="1" x14ac:dyDescent="0.25">
      <c r="A20" s="13"/>
      <c r="B20" s="28"/>
      <c r="C20" s="29"/>
      <c r="D20" s="30"/>
      <c r="E20" s="30"/>
      <c r="F20" s="30"/>
      <c r="G20" s="31"/>
      <c r="H20" s="31"/>
      <c r="I20" s="19"/>
      <c r="J20" s="19"/>
      <c r="K20" s="20"/>
      <c r="L20" s="19"/>
    </row>
    <row r="21" spans="1:16" s="2" customFormat="1" hidden="1" x14ac:dyDescent="0.25">
      <c r="A21" s="13"/>
      <c r="B21" s="28"/>
      <c r="C21" s="29"/>
      <c r="D21" s="30"/>
      <c r="E21" s="30"/>
      <c r="F21" s="30"/>
      <c r="G21" s="31"/>
      <c r="H21" s="31"/>
      <c r="I21" s="19"/>
      <c r="J21" s="19"/>
      <c r="K21" s="20"/>
      <c r="L21" s="19"/>
    </row>
    <row r="22" spans="1:16" s="2" customFormat="1" hidden="1" x14ac:dyDescent="0.25">
      <c r="A22" s="13"/>
      <c r="B22" s="28"/>
      <c r="C22" s="29"/>
      <c r="D22" s="30"/>
      <c r="E22" s="30"/>
      <c r="F22" s="30"/>
      <c r="G22" s="31"/>
      <c r="H22" s="31"/>
      <c r="I22" s="19" t="e">
        <f t="shared" ref="I22:I39" si="12">AVERAGE(D22:H22)</f>
        <v>#DIV/0!</v>
      </c>
      <c r="J22" s="19" t="e">
        <f t="shared" ref="J22:J39" si="13">SQRT(DEVSQ(D22,I22,E22,I22,F22,I22,G22,I22,H22,I22)/(COUNTA(D22:H22)-1))</f>
        <v>#DIV/0!</v>
      </c>
      <c r="K22" s="20" t="e">
        <f t="shared" ref="K22:K39" si="14">J22/I22</f>
        <v>#DIV/0!</v>
      </c>
      <c r="L22" s="19" t="e">
        <f t="shared" ref="L22:L39" si="15">I22*C22</f>
        <v>#DIV/0!</v>
      </c>
      <c r="P22" s="14"/>
    </row>
    <row r="23" spans="1:16" s="2" customFormat="1" hidden="1" x14ac:dyDescent="0.25">
      <c r="A23" s="13"/>
      <c r="B23" s="28"/>
      <c r="C23" s="29"/>
      <c r="D23" s="30"/>
      <c r="E23" s="30"/>
      <c r="F23" s="30"/>
      <c r="G23" s="31"/>
      <c r="H23" s="31"/>
      <c r="I23" s="19" t="e">
        <f t="shared" si="12"/>
        <v>#DIV/0!</v>
      </c>
      <c r="J23" s="19" t="e">
        <f t="shared" si="13"/>
        <v>#DIV/0!</v>
      </c>
      <c r="K23" s="20" t="e">
        <f t="shared" si="14"/>
        <v>#DIV/0!</v>
      </c>
      <c r="L23" s="19" t="e">
        <f t="shared" si="15"/>
        <v>#DIV/0!</v>
      </c>
      <c r="N23" s="1"/>
      <c r="O23" s="1"/>
      <c r="P23" s="15"/>
    </row>
    <row r="24" spans="1:16" s="2" customFormat="1" hidden="1" x14ac:dyDescent="0.25">
      <c r="A24" s="13"/>
      <c r="B24" s="28"/>
      <c r="C24" s="29"/>
      <c r="D24" s="30"/>
      <c r="E24" s="30"/>
      <c r="F24" s="30"/>
      <c r="G24" s="31"/>
      <c r="H24" s="31"/>
      <c r="I24" s="19" t="e">
        <f t="shared" si="12"/>
        <v>#DIV/0!</v>
      </c>
      <c r="J24" s="19" t="e">
        <f t="shared" si="13"/>
        <v>#DIV/0!</v>
      </c>
      <c r="K24" s="20" t="e">
        <f t="shared" si="14"/>
        <v>#DIV/0!</v>
      </c>
      <c r="L24" s="19" t="e">
        <f t="shared" si="15"/>
        <v>#DIV/0!</v>
      </c>
      <c r="N24" s="1"/>
      <c r="O24" s="1"/>
      <c r="P24" s="15"/>
    </row>
    <row r="25" spans="1:16" s="2" customFormat="1" hidden="1" x14ac:dyDescent="0.25">
      <c r="A25" s="13"/>
      <c r="B25" s="28"/>
      <c r="C25" s="29"/>
      <c r="D25" s="30"/>
      <c r="E25" s="30"/>
      <c r="F25" s="30"/>
      <c r="G25" s="31"/>
      <c r="H25" s="31"/>
      <c r="I25" s="19" t="e">
        <f t="shared" si="12"/>
        <v>#DIV/0!</v>
      </c>
      <c r="J25" s="19" t="e">
        <f t="shared" si="13"/>
        <v>#DIV/0!</v>
      </c>
      <c r="K25" s="20" t="e">
        <f t="shared" si="14"/>
        <v>#DIV/0!</v>
      </c>
      <c r="L25" s="19" t="e">
        <f t="shared" si="15"/>
        <v>#DIV/0!</v>
      </c>
      <c r="N25" s="1"/>
      <c r="O25" s="1"/>
      <c r="P25" s="15"/>
    </row>
    <row r="26" spans="1:16" s="2" customFormat="1" hidden="1" x14ac:dyDescent="0.25">
      <c r="A26" s="13"/>
      <c r="B26" s="28"/>
      <c r="C26" s="29"/>
      <c r="D26" s="30"/>
      <c r="E26" s="30"/>
      <c r="F26" s="30"/>
      <c r="G26" s="31"/>
      <c r="H26" s="31"/>
      <c r="I26" s="19" t="e">
        <f t="shared" si="12"/>
        <v>#DIV/0!</v>
      </c>
      <c r="J26" s="19" t="e">
        <f t="shared" si="13"/>
        <v>#DIV/0!</v>
      </c>
      <c r="K26" s="20" t="e">
        <f t="shared" si="14"/>
        <v>#DIV/0!</v>
      </c>
      <c r="L26" s="19" t="e">
        <f t="shared" si="15"/>
        <v>#DIV/0!</v>
      </c>
      <c r="N26" s="1"/>
      <c r="O26" s="1"/>
      <c r="P26" s="15"/>
    </row>
    <row r="27" spans="1:16" s="2" customFormat="1" hidden="1" x14ac:dyDescent="0.25">
      <c r="A27" s="13"/>
      <c r="B27" s="28"/>
      <c r="C27" s="29"/>
      <c r="D27" s="30"/>
      <c r="E27" s="30"/>
      <c r="F27" s="30"/>
      <c r="G27" s="31"/>
      <c r="H27" s="31"/>
      <c r="I27" s="19" t="e">
        <f t="shared" si="12"/>
        <v>#DIV/0!</v>
      </c>
      <c r="J27" s="19" t="e">
        <f t="shared" si="13"/>
        <v>#DIV/0!</v>
      </c>
      <c r="K27" s="20" t="e">
        <f t="shared" si="14"/>
        <v>#DIV/0!</v>
      </c>
      <c r="L27" s="19" t="e">
        <f t="shared" si="15"/>
        <v>#DIV/0!</v>
      </c>
      <c r="N27" s="1"/>
      <c r="O27" s="1"/>
      <c r="P27" s="15"/>
    </row>
    <row r="28" spans="1:16" s="2" customFormat="1" hidden="1" x14ac:dyDescent="0.25">
      <c r="A28" s="13"/>
      <c r="B28" s="28"/>
      <c r="C28" s="29"/>
      <c r="D28" s="30"/>
      <c r="E28" s="30"/>
      <c r="F28" s="30"/>
      <c r="G28" s="31"/>
      <c r="H28" s="31"/>
      <c r="I28" s="19" t="e">
        <f t="shared" si="12"/>
        <v>#DIV/0!</v>
      </c>
      <c r="J28" s="19" t="e">
        <f t="shared" si="13"/>
        <v>#DIV/0!</v>
      </c>
      <c r="K28" s="20" t="e">
        <f t="shared" si="14"/>
        <v>#DIV/0!</v>
      </c>
      <c r="L28" s="19" t="e">
        <f t="shared" si="15"/>
        <v>#DIV/0!</v>
      </c>
      <c r="N28" s="1"/>
      <c r="O28" s="1"/>
      <c r="P28" s="15"/>
    </row>
    <row r="29" spans="1:16" s="2" customFormat="1" hidden="1" x14ac:dyDescent="0.25">
      <c r="A29" s="13"/>
      <c r="B29" s="28"/>
      <c r="C29" s="29"/>
      <c r="D29" s="30"/>
      <c r="E29" s="30"/>
      <c r="F29" s="30"/>
      <c r="G29" s="31"/>
      <c r="H29" s="31"/>
      <c r="I29" s="19" t="e">
        <f t="shared" si="12"/>
        <v>#DIV/0!</v>
      </c>
      <c r="J29" s="19" t="e">
        <f t="shared" si="13"/>
        <v>#DIV/0!</v>
      </c>
      <c r="K29" s="20" t="e">
        <f t="shared" si="14"/>
        <v>#DIV/0!</v>
      </c>
      <c r="L29" s="19" t="e">
        <f t="shared" si="15"/>
        <v>#DIV/0!</v>
      </c>
      <c r="N29" s="1"/>
      <c r="O29" s="1"/>
      <c r="P29" s="15"/>
    </row>
    <row r="30" spans="1:16" s="2" customFormat="1" hidden="1" x14ac:dyDescent="0.25">
      <c r="A30" s="13"/>
      <c r="B30" s="28"/>
      <c r="C30" s="29"/>
      <c r="D30" s="30"/>
      <c r="E30" s="30"/>
      <c r="F30" s="30"/>
      <c r="G30" s="31"/>
      <c r="H30" s="31"/>
      <c r="I30" s="19" t="e">
        <f t="shared" si="12"/>
        <v>#DIV/0!</v>
      </c>
      <c r="J30" s="19" t="e">
        <f t="shared" si="13"/>
        <v>#DIV/0!</v>
      </c>
      <c r="K30" s="20" t="e">
        <f t="shared" si="14"/>
        <v>#DIV/0!</v>
      </c>
      <c r="L30" s="19" t="e">
        <f t="shared" si="15"/>
        <v>#DIV/0!</v>
      </c>
      <c r="N30" s="1"/>
      <c r="O30" s="1"/>
      <c r="P30" s="15"/>
    </row>
    <row r="31" spans="1:16" s="2" customFormat="1" hidden="1" x14ac:dyDescent="0.25">
      <c r="A31" s="13"/>
      <c r="B31" s="28"/>
      <c r="C31" s="29"/>
      <c r="D31" s="30"/>
      <c r="E31" s="30"/>
      <c r="F31" s="30"/>
      <c r="G31" s="31"/>
      <c r="H31" s="31"/>
      <c r="I31" s="19" t="e">
        <f t="shared" si="12"/>
        <v>#DIV/0!</v>
      </c>
      <c r="J31" s="19" t="e">
        <f t="shared" si="13"/>
        <v>#DIV/0!</v>
      </c>
      <c r="K31" s="20" t="e">
        <f t="shared" si="14"/>
        <v>#DIV/0!</v>
      </c>
      <c r="L31" s="19" t="e">
        <f t="shared" si="15"/>
        <v>#DIV/0!</v>
      </c>
      <c r="N31" s="1"/>
      <c r="O31" s="1"/>
      <c r="P31" s="15"/>
    </row>
    <row r="32" spans="1:16" s="2" customFormat="1" hidden="1" x14ac:dyDescent="0.25">
      <c r="A32" s="13"/>
      <c r="B32" s="28"/>
      <c r="C32" s="29"/>
      <c r="D32" s="30"/>
      <c r="E32" s="30"/>
      <c r="F32" s="30"/>
      <c r="G32" s="31"/>
      <c r="H32" s="31"/>
      <c r="I32" s="19" t="e">
        <f t="shared" si="12"/>
        <v>#DIV/0!</v>
      </c>
      <c r="J32" s="19" t="e">
        <f t="shared" si="13"/>
        <v>#DIV/0!</v>
      </c>
      <c r="K32" s="20" t="e">
        <f t="shared" si="14"/>
        <v>#DIV/0!</v>
      </c>
      <c r="L32" s="19" t="e">
        <f t="shared" si="15"/>
        <v>#DIV/0!</v>
      </c>
      <c r="N32" s="1"/>
      <c r="O32" s="1"/>
      <c r="P32" s="15"/>
    </row>
    <row r="33" spans="1:16" s="2" customFormat="1" hidden="1" x14ac:dyDescent="0.25">
      <c r="A33" s="13"/>
      <c r="B33" s="28"/>
      <c r="C33" s="29"/>
      <c r="D33" s="30"/>
      <c r="E33" s="30"/>
      <c r="F33" s="30"/>
      <c r="G33" s="31"/>
      <c r="H33" s="31"/>
      <c r="I33" s="19" t="e">
        <f t="shared" si="12"/>
        <v>#DIV/0!</v>
      </c>
      <c r="J33" s="19" t="e">
        <f t="shared" si="13"/>
        <v>#DIV/0!</v>
      </c>
      <c r="K33" s="20" t="e">
        <f t="shared" si="14"/>
        <v>#DIV/0!</v>
      </c>
      <c r="L33" s="19" t="e">
        <f t="shared" si="15"/>
        <v>#DIV/0!</v>
      </c>
      <c r="N33" s="1"/>
      <c r="O33" s="1"/>
      <c r="P33" s="15"/>
    </row>
    <row r="34" spans="1:16" s="2" customFormat="1" hidden="1" x14ac:dyDescent="0.25">
      <c r="A34" s="13"/>
      <c r="B34" s="28"/>
      <c r="C34" s="29"/>
      <c r="D34" s="30"/>
      <c r="E34" s="30"/>
      <c r="F34" s="30"/>
      <c r="G34" s="31"/>
      <c r="H34" s="31"/>
      <c r="I34" s="19" t="e">
        <f t="shared" si="12"/>
        <v>#DIV/0!</v>
      </c>
      <c r="J34" s="19" t="e">
        <f t="shared" si="13"/>
        <v>#DIV/0!</v>
      </c>
      <c r="K34" s="20" t="e">
        <f t="shared" si="14"/>
        <v>#DIV/0!</v>
      </c>
      <c r="L34" s="19" t="e">
        <f t="shared" si="15"/>
        <v>#DIV/0!</v>
      </c>
      <c r="N34" s="1"/>
      <c r="O34" s="1"/>
      <c r="P34" s="15"/>
    </row>
    <row r="35" spans="1:16" s="2" customFormat="1" hidden="1" x14ac:dyDescent="0.25">
      <c r="A35" s="13"/>
      <c r="B35" s="28"/>
      <c r="C35" s="29"/>
      <c r="D35" s="30"/>
      <c r="E35" s="30"/>
      <c r="F35" s="30"/>
      <c r="G35" s="31"/>
      <c r="H35" s="31"/>
      <c r="I35" s="19" t="e">
        <f t="shared" si="12"/>
        <v>#DIV/0!</v>
      </c>
      <c r="J35" s="19" t="e">
        <f t="shared" si="13"/>
        <v>#DIV/0!</v>
      </c>
      <c r="K35" s="20" t="e">
        <f t="shared" si="14"/>
        <v>#DIV/0!</v>
      </c>
      <c r="L35" s="19" t="e">
        <f t="shared" si="15"/>
        <v>#DIV/0!</v>
      </c>
      <c r="N35" s="1"/>
      <c r="O35" s="1"/>
      <c r="P35" s="15"/>
    </row>
    <row r="36" spans="1:16" s="2" customFormat="1" hidden="1" x14ac:dyDescent="0.25">
      <c r="A36" s="13"/>
      <c r="B36" s="28"/>
      <c r="C36" s="29"/>
      <c r="D36" s="30"/>
      <c r="E36" s="30"/>
      <c r="F36" s="30"/>
      <c r="G36" s="31"/>
      <c r="H36" s="31"/>
      <c r="I36" s="19" t="e">
        <f t="shared" si="12"/>
        <v>#DIV/0!</v>
      </c>
      <c r="J36" s="19" t="e">
        <f t="shared" si="13"/>
        <v>#DIV/0!</v>
      </c>
      <c r="K36" s="20" t="e">
        <f t="shared" si="14"/>
        <v>#DIV/0!</v>
      </c>
      <c r="L36" s="19" t="e">
        <f t="shared" si="15"/>
        <v>#DIV/0!</v>
      </c>
      <c r="N36" s="1"/>
      <c r="O36" s="1"/>
      <c r="P36" s="15"/>
    </row>
    <row r="37" spans="1:16" s="2" customFormat="1" hidden="1" x14ac:dyDescent="0.25">
      <c r="A37" s="13"/>
      <c r="B37" s="28"/>
      <c r="C37" s="29"/>
      <c r="D37" s="30"/>
      <c r="E37" s="30"/>
      <c r="F37" s="30"/>
      <c r="G37" s="31"/>
      <c r="H37" s="31"/>
      <c r="I37" s="19" t="e">
        <f t="shared" si="12"/>
        <v>#DIV/0!</v>
      </c>
      <c r="J37" s="19" t="e">
        <f t="shared" si="13"/>
        <v>#DIV/0!</v>
      </c>
      <c r="K37" s="20" t="e">
        <f t="shared" si="14"/>
        <v>#DIV/0!</v>
      </c>
      <c r="L37" s="19" t="e">
        <f t="shared" si="15"/>
        <v>#DIV/0!</v>
      </c>
      <c r="N37" s="1"/>
      <c r="O37" s="1"/>
      <c r="P37" s="15"/>
    </row>
    <row r="38" spans="1:16" s="2" customFormat="1" hidden="1" x14ac:dyDescent="0.25">
      <c r="A38" s="13"/>
      <c r="B38" s="28"/>
      <c r="C38" s="29"/>
      <c r="D38" s="30"/>
      <c r="E38" s="30"/>
      <c r="F38" s="30"/>
      <c r="G38" s="31"/>
      <c r="H38" s="31"/>
      <c r="I38" s="19" t="e">
        <f t="shared" si="12"/>
        <v>#DIV/0!</v>
      </c>
      <c r="J38" s="19" t="e">
        <f t="shared" si="13"/>
        <v>#DIV/0!</v>
      </c>
      <c r="K38" s="20" t="e">
        <f t="shared" si="14"/>
        <v>#DIV/0!</v>
      </c>
      <c r="L38" s="19" t="e">
        <f t="shared" si="15"/>
        <v>#DIV/0!</v>
      </c>
      <c r="N38" s="1"/>
      <c r="O38" s="1"/>
      <c r="P38" s="15"/>
    </row>
    <row r="39" spans="1:16" s="2" customFormat="1" hidden="1" x14ac:dyDescent="0.25">
      <c r="A39" s="13"/>
      <c r="B39" s="28"/>
      <c r="C39" s="29"/>
      <c r="D39" s="30"/>
      <c r="E39" s="30"/>
      <c r="F39" s="30"/>
      <c r="G39" s="31"/>
      <c r="H39" s="31"/>
      <c r="I39" s="19" t="e">
        <f t="shared" si="12"/>
        <v>#DIV/0!</v>
      </c>
      <c r="J39" s="19" t="e">
        <f t="shared" si="13"/>
        <v>#DIV/0!</v>
      </c>
      <c r="K39" s="20" t="e">
        <f t="shared" si="14"/>
        <v>#DIV/0!</v>
      </c>
      <c r="L39" s="19" t="e">
        <f t="shared" si="15"/>
        <v>#DIV/0!</v>
      </c>
      <c r="M39" s="16"/>
      <c r="N39" s="17"/>
      <c r="O39" s="1"/>
      <c r="P39" s="15"/>
    </row>
    <row r="40" spans="1:16" x14ac:dyDescent="0.25">
      <c r="A40" s="9"/>
      <c r="B40" s="4" t="s">
        <v>4</v>
      </c>
      <c r="C40" s="26"/>
      <c r="D40" s="27">
        <f>IF(SUMPRODUCT($C$3:$C$39,D3:D39)=0,"",SUMPRODUCT($C$3:$C$39,D3:D39))</f>
        <v>1000</v>
      </c>
      <c r="E40" s="27">
        <f>IF(SUMPRODUCT($C$3:$C$39,E3:E39)=0,"",SUMPRODUCT($C$3:$C$39,E3:E39))</f>
        <v>977</v>
      </c>
      <c r="F40" s="27">
        <f>IF(SUMPRODUCT($C$3:$C$39,F3:F39)=0,"",SUMPRODUCT($C$3:$C$39,F3:F39))</f>
        <v>1034</v>
      </c>
      <c r="G40" s="27" t="str">
        <f>IF(SUMPRODUCT($C$3:$C$39,G3:G39)=0,"",SUMPRODUCT($C$3:$C$39,G3:G39))</f>
        <v/>
      </c>
      <c r="H40" s="27" t="str">
        <f>IF(SUMPRODUCT($C$3:$C$39,H3:H39)=0,"",SUMPRODUCT($C$3:$C$39,H3:H39))</f>
        <v/>
      </c>
      <c r="I40" s="21"/>
      <c r="J40" s="22"/>
      <c r="K40" s="23"/>
      <c r="L40" s="24">
        <f>SUMIF(L3:L39,"&gt;0")</f>
        <v>1003.6666666666667</v>
      </c>
      <c r="M40" s="18"/>
      <c r="N40" s="18"/>
      <c r="P40" s="15"/>
    </row>
    <row r="41" spans="1:16" x14ac:dyDescent="0.25">
      <c r="A41" s="9"/>
      <c r="B41" s="4" t="s">
        <v>0</v>
      </c>
      <c r="C41" s="37">
        <f>IF(D40="",0,1)+IF(E40="",0,1)+IF(F40="",0,1)+IF(G40="",0,1)+IF(H40="",0,1)</f>
        <v>3</v>
      </c>
      <c r="D41" s="38"/>
      <c r="E41" s="38"/>
      <c r="F41" s="38"/>
      <c r="G41" s="38"/>
      <c r="H41" s="39"/>
      <c r="I41" s="12"/>
      <c r="J41" s="12"/>
      <c r="K41" s="12"/>
      <c r="L41" s="12"/>
      <c r="M41" s="17"/>
      <c r="N41" s="17"/>
    </row>
    <row r="42" spans="1:16" x14ac:dyDescent="0.25">
      <c r="A42" s="9"/>
      <c r="B42" s="4" t="s">
        <v>2</v>
      </c>
      <c r="C42" s="40">
        <f>AVERAGE(D40:H40)</f>
        <v>1003.6666666666666</v>
      </c>
      <c r="D42" s="38"/>
      <c r="E42" s="38"/>
      <c r="F42" s="38"/>
      <c r="G42" s="38"/>
      <c r="H42" s="39"/>
      <c r="I42" s="12"/>
      <c r="J42" s="12"/>
      <c r="K42" s="12"/>
      <c r="L42" s="12"/>
    </row>
    <row r="43" spans="1:16" x14ac:dyDescent="0.25">
      <c r="A43" s="9"/>
      <c r="B43" s="4" t="s">
        <v>3</v>
      </c>
      <c r="C43" s="41">
        <f>SQRT(DEVSQ(D40,C42,E40,C42,F40,C42,G40,C42,H40,C42)/(C41-1))</f>
        <v>28.676354952004157</v>
      </c>
      <c r="D43" s="38"/>
      <c r="E43" s="38"/>
      <c r="F43" s="38"/>
      <c r="G43" s="38"/>
      <c r="H43" s="39"/>
      <c r="I43" s="12"/>
      <c r="J43" s="12"/>
      <c r="K43" s="12"/>
      <c r="L43" s="12"/>
    </row>
    <row r="44" spans="1:16" ht="43.9" customHeight="1" thickBot="1" x14ac:dyDescent="0.3">
      <c r="A44" s="10"/>
      <c r="B44" s="7" t="s">
        <v>1</v>
      </c>
      <c r="C44" s="43">
        <f>C43/C42</f>
        <v>2.8571592446367478E-2</v>
      </c>
      <c r="D44" s="44"/>
      <c r="E44" s="49" t="str">
        <f>IF(C44&lt;33%,"совокупность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F44" s="49"/>
      <c r="G44" s="49"/>
      <c r="H44" s="50"/>
      <c r="I44" s="12"/>
      <c r="J44" s="12"/>
      <c r="K44" s="12"/>
      <c r="L44" s="12"/>
    </row>
    <row r="45" spans="1:16" ht="84" customHeight="1" thickBot="1" x14ac:dyDescent="0.3">
      <c r="B45" s="25" t="s">
        <v>8</v>
      </c>
      <c r="C45" s="45">
        <v>977</v>
      </c>
      <c r="D45" s="46"/>
      <c r="E45" s="46"/>
      <c r="F45" s="46"/>
      <c r="G45" s="46"/>
      <c r="H45" s="47"/>
    </row>
    <row r="46" spans="1:16" ht="11.25" customHeight="1" x14ac:dyDescent="0.25">
      <c r="B46" s="51" t="s">
        <v>10</v>
      </c>
      <c r="C46" s="51"/>
      <c r="D46" s="52"/>
      <c r="E46" s="52"/>
      <c r="F46" s="52"/>
      <c r="G46" s="52"/>
      <c r="H46" s="52"/>
    </row>
    <row r="47" spans="1:16" ht="24" customHeight="1" x14ac:dyDescent="0.25">
      <c r="B47" s="51"/>
      <c r="C47" s="51"/>
      <c r="D47" s="52"/>
      <c r="E47" s="52"/>
      <c r="F47" s="52"/>
      <c r="G47" s="52"/>
      <c r="H47" s="52"/>
    </row>
    <row r="48" spans="1:16" ht="54.75" customHeight="1" x14ac:dyDescent="0.25">
      <c r="B48" s="51"/>
      <c r="C48" s="51"/>
      <c r="D48" s="52"/>
      <c r="E48" s="52"/>
      <c r="F48" s="52"/>
      <c r="G48" s="52"/>
      <c r="H48" s="52"/>
    </row>
    <row r="49" spans="2:8" ht="10.5" hidden="1" customHeight="1" thickBot="1" x14ac:dyDescent="0.3">
      <c r="B49" s="5" t="s">
        <v>0</v>
      </c>
      <c r="C49" s="6"/>
      <c r="D49" s="53">
        <f>COUNTA(D40:H40)</f>
        <v>5</v>
      </c>
      <c r="E49" s="53"/>
      <c r="F49" s="53"/>
      <c r="G49" s="53"/>
      <c r="H49" s="54"/>
    </row>
    <row r="50" spans="2:8" x14ac:dyDescent="0.25">
      <c r="D50" s="48"/>
      <c r="E50" s="48"/>
      <c r="F50" s="48"/>
      <c r="G50" s="48"/>
      <c r="H50" s="48"/>
    </row>
  </sheetData>
  <sheetProtection formatCells="0" formatColumns="0" formatRows="0" insertColumns="0" insertRows="0" insertHyperlinks="0" deleteColumns="0" deleteRows="0" sort="0" autoFilter="0" pivotTables="0"/>
  <mergeCells count="10">
    <mergeCell ref="C45:H45"/>
    <mergeCell ref="D50:H50"/>
    <mergeCell ref="E44:H44"/>
    <mergeCell ref="B46:H48"/>
    <mergeCell ref="D49:H49"/>
    <mergeCell ref="C41:H41"/>
    <mergeCell ref="C42:H42"/>
    <mergeCell ref="C43:H43"/>
    <mergeCell ref="B1:L1"/>
    <mergeCell ref="C44:D44"/>
  </mergeCells>
  <conditionalFormatting sqref="D40:H40">
    <cfRule type="cellIs" dxfId="0" priority="3" operator="equal">
      <formula>0</formula>
    </cfRule>
  </conditionalFormatting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Екатерина Тулупьева</cp:lastModifiedBy>
  <cp:lastPrinted>2021-10-18T14:27:34Z</cp:lastPrinted>
  <dcterms:created xsi:type="dcterms:W3CDTF">2014-01-14T07:51:36Z</dcterms:created>
  <dcterms:modified xsi:type="dcterms:W3CDTF">2024-05-21T05:57:56Z</dcterms:modified>
</cp:coreProperties>
</file>