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defaultThemeVersion="166925"/>
  <mc:AlternateContent xmlns:mc="http://schemas.openxmlformats.org/markup-compatibility/2006">
    <mc:Choice Requires="x15">
      <x15ac:absPath xmlns:x15ac="http://schemas.microsoft.com/office/spreadsheetml/2010/11/ac" url="P:\Отдел МТОЗИ (Королева А.В.)\Госзаказ 2024\МАЛЫЕ ЗАКУПКИ\кондиционеры + увл.воздуха\увлажнитель воздуха\"/>
    </mc:Choice>
  </mc:AlternateContent>
  <xr:revisionPtr revIDLastSave="0" documentId="13_ncr:1_{3D2667AE-04A8-4D98-8600-EDA313ADA23D}" xr6:coauthVersionLast="36" xr6:coauthVersionMax="36" xr10:uidLastSave="{00000000-0000-0000-0000-000000000000}"/>
  <bookViews>
    <workbookView xWindow="0" yWindow="0" windowWidth="25200" windowHeight="11175" xr2:uid="{00000000-000D-0000-FFFF-FFFF00000000}"/>
  </bookViews>
  <sheets>
    <sheet name="мебель" sheetId="1" r:id="rId1"/>
  </sheets>
  <definedNames>
    <definedName name="_xlnm._FilterDatabase" localSheetId="0" hidden="1">мебель!$B$5:$Y$6</definedName>
    <definedName name="_xlnm.Print_Area" localSheetId="0">мебель!$B$1:$Y$16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6" i="1" l="1"/>
  <c r="Y9" i="1"/>
  <c r="Y7" i="1"/>
</calcChain>
</file>

<file path=xl/sharedStrings.xml><?xml version="1.0" encoding="utf-8"?>
<sst xmlns="http://schemas.openxmlformats.org/spreadsheetml/2006/main" count="58" uniqueCount="50">
  <si>
    <r>
      <t>КТРУ</t>
    </r>
    <r>
      <rPr>
        <b/>
        <vertAlign val="superscript"/>
        <sz val="11"/>
        <color indexed="8"/>
        <rFont val="Times New Roman"/>
        <family val="1"/>
        <charset val="204"/>
      </rPr>
      <t>1</t>
    </r>
  </si>
  <si>
    <r>
      <t>ККН</t>
    </r>
    <r>
      <rPr>
        <b/>
        <vertAlign val="superscript"/>
        <sz val="11"/>
        <color indexed="8"/>
        <rFont val="Times New Roman"/>
        <family val="1"/>
        <charset val="204"/>
      </rPr>
      <t>2</t>
    </r>
  </si>
  <si>
    <t>ОКПД2</t>
  </si>
  <si>
    <t>Единица измере-ния</t>
  </si>
  <si>
    <t>№ п/п</t>
  </si>
  <si>
    <t>Наименование товара (работы, услуги)</t>
  </si>
  <si>
    <t xml:space="preserve">                                                                                                           предельная цена единицы товара, работы, услуги, установленная в рамках нормирования в сфере закупок***</t>
  </si>
  <si>
    <t>v - кол-во (объем) закупаемого товара (работы, услуги), ед.</t>
  </si>
  <si>
    <r>
      <rPr>
        <b/>
        <sz val="9"/>
        <color indexed="8"/>
        <rFont val="Times New Roman"/>
        <family val="1"/>
        <charset val="204"/>
      </rPr>
      <t>n - кол-во значений, используемых в расчете</t>
    </r>
  </si>
  <si>
    <t>Определение однородности совокупности значений выявленных цен</t>
  </si>
  <si>
    <t>Цена единицы продукции, принятая для расчета НМЦК</t>
  </si>
  <si>
    <t xml:space="preserve">НМЦК, руб. </t>
  </si>
  <si>
    <t>код</t>
  </si>
  <si>
    <t>наименование</t>
  </si>
  <si>
    <t>&lt;ц&gt; - средн. арифм. величина цены единицы прод-ции, руб.</t>
  </si>
  <si>
    <t>Среднее квадратичное отклонение</t>
  </si>
  <si>
    <t>8а</t>
  </si>
  <si>
    <t>8б</t>
  </si>
  <si>
    <t>9=3+4+5+6+7+8а</t>
  </si>
  <si>
    <t>11 = кол-во ИЦИ</t>
  </si>
  <si>
    <t>12=            /n</t>
  </si>
  <si>
    <t>12а</t>
  </si>
  <si>
    <t>15=12а*10</t>
  </si>
  <si>
    <t>Начальная (максимальная) цена контракта (НМЦК)</t>
  </si>
  <si>
    <t xml:space="preserve">V - коэф-нт вариации </t>
  </si>
  <si>
    <r>
      <t xml:space="preserve">    **Реестр товаров содержит информацию </t>
    </r>
    <r>
      <rPr>
        <sz val="9"/>
        <color indexed="8"/>
        <rFont val="Times New Roman"/>
        <family val="1"/>
        <charset val="204"/>
      </rPr>
      <t>в соответствии с распоряжением Комитета по государственному заказу СПб (КГЗ) от 24.08.2016 № 160-р.  Раскрытие информации об источниках формирования средних цен из Реестра товаров будет осуществляться КГЗ при осуществлении контрольными органами контрольных мероприятий в отношении заказчика.</t>
    </r>
  </si>
  <si>
    <t xml:space="preserve">     * Номер источника ценовой информации (ИЦИ №i) и цена единицы товара, работы, услуги, представленная i-тым ИЦИ (Цi), руб.</t>
  </si>
  <si>
    <t xml:space="preserve">обеспечения, закупок и информатизации </t>
  </si>
  <si>
    <r>
      <t xml:space="preserve">    </t>
    </r>
    <r>
      <rPr>
        <vertAlign val="superscript"/>
        <sz val="9"/>
        <color indexed="8"/>
        <rFont val="Times New Roman"/>
        <family val="1"/>
        <charset val="204"/>
      </rPr>
      <t>2</t>
    </r>
    <r>
      <rPr>
        <b/>
        <sz val="9"/>
        <color indexed="8"/>
        <rFont val="Times New Roman"/>
        <family val="1"/>
        <charset val="204"/>
      </rPr>
      <t>ККН</t>
    </r>
    <r>
      <rPr>
        <sz val="9"/>
        <color indexed="8"/>
        <rFont val="Times New Roman"/>
        <family val="1"/>
        <charset val="204"/>
      </rPr>
      <t xml:space="preserve"> - конечное каталожное наименование в соответствии с распоряжением Комитета по государственному заказу Санкт Петербурга (КГЗ) от 04.10.2017 № 171-р. Заказчик, наряду с информацией из КТРУ, использует информацию из Справочника ККН во исполнение положений указанного распоряжения, изданного КГЗ в целях реализации норм Закона №44-ФЗ и постановления Правительства СПб от 30.12.2013 № 1095, что позволяет заказчику идентифицировать ТРУ и исключить установление требований к излишним характеристикам, не влияющим на потребительские свойства ТРУ. ККН размещен на официальном сайте КГЗ www.gov.spb.ru в разделе «Текущая деятельность» подраздел «Справочник конечных каталожных наименований»</t>
    </r>
  </si>
  <si>
    <r>
      <t xml:space="preserve">    </t>
    </r>
    <r>
      <rPr>
        <vertAlign val="superscript"/>
        <sz val="9"/>
        <color indexed="8"/>
        <rFont val="Times New Roman"/>
        <family val="1"/>
        <charset val="204"/>
      </rPr>
      <t>1</t>
    </r>
    <r>
      <rPr>
        <b/>
        <sz val="9"/>
        <color indexed="8"/>
        <rFont val="Times New Roman"/>
        <family val="1"/>
        <charset val="204"/>
      </rPr>
      <t>КТРУ</t>
    </r>
    <r>
      <rPr>
        <sz val="9"/>
        <color indexed="8"/>
        <rFont val="Times New Roman"/>
        <family val="1"/>
        <charset val="204"/>
      </rPr>
      <t xml:space="preserve"> – каталог товаров, работ, услуг – систематизированный перечень ТРУ, включающий в себя информацию в соответствии с Правилами формирования и ведения в единой информационной системе в сфере закупок КТРУ и Правилами использования КТРУ, утвержденными постановлением Правительства РФ от 08.02.2017 № 145.</t>
    </r>
  </si>
  <si>
    <r>
      <t xml:space="preserve">Средняя цена из Реестра товаров**, включая НДС, руб. </t>
    </r>
    <r>
      <rPr>
        <sz val="9"/>
        <rFont val="Times New Roman"/>
        <family val="1"/>
        <charset val="204"/>
      </rPr>
      <t xml:space="preserve"> </t>
    </r>
  </si>
  <si>
    <t xml:space="preserve">Номер источника ценовой информации (ИЦИ №i) *и цена единицы товара, работы, услуги, представленная i-тым ИЦИ (Цi), руб.                                                                 </t>
  </si>
  <si>
    <t xml:space="preserve">ИЦИ № 2               </t>
  </si>
  <si>
    <t xml:space="preserve">ИЦИ № 3            </t>
  </si>
  <si>
    <t xml:space="preserve">Ведущий специалист Отдела материально-технического </t>
  </si>
  <si>
    <t>А.А.Першина</t>
  </si>
  <si>
    <t>При определении начальной (максимальной) цены контракта заказчик руководствуется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приказом Минэкономразвития России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
Заказчиком использован нормативный метод в соответствии с частью 7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
Источник ценовой информации: Распоряжение Комитета по государственному заказу Санкт-Петербурга от 06.10.2023 № 182-р «О внесении изменения в распоряжение Комитета по государственному заказу Санкт-Петербурга от 31.05.2018 № 100-р».</t>
  </si>
  <si>
    <t>Реестр товаров для обеспечения нужд Санкт-Петербурга</t>
  </si>
  <si>
    <t>шт.</t>
  </si>
  <si>
    <t xml:space="preserve">     ***Норматив цены определен в соответствии с Реестром товаров на II квартал 2024 года (по состоянию на 09.04.2024)</t>
  </si>
  <si>
    <t>Расчет начальной (максимальной) цены контракта 
на поставку увлажнителей воздуха</t>
  </si>
  <si>
    <t>Очиститель воздуха тип 1</t>
  </si>
  <si>
    <t>Очиститель воздуха тип 2</t>
  </si>
  <si>
    <t>28.25.14.112</t>
  </si>
  <si>
    <t>28.25.14.112-001</t>
  </si>
  <si>
    <t>28.25.14.112-002</t>
  </si>
  <si>
    <t>Установки для фильтрования или очистки воздуха</t>
  </si>
  <si>
    <t>Установки для фильтрования или очистки воздуха</t>
  </si>
  <si>
    <t>не применяется</t>
  </si>
  <si>
    <t>Увлажнитель воздуха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</si>
</sst>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vertAlign val="superscript"/>
      <sz val="11"/>
      <color indexed="8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color rgb="FFC00000"/>
      <name val="Times New Roman"/>
      <family val="1"/>
      <charset val="204"/>
    </font>
    <font>
      <vertAlign val="superscript"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0"/>
      <color theme="6" tint="0.59999389629810485"/>
      <name val="Times New Roman"/>
      <family val="1"/>
      <charset val="204"/>
    </font>
    <font>
      <sz val="11"/>
      <color theme="6" tint="0.59999389629810485"/>
      <name val="Times New Roman"/>
      <family val="1"/>
      <charset val="204"/>
    </font>
    <font>
      <sz val="10"/>
      <color theme="6" tint="0.5999938962981048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10" fontId="0" fillId="0" borderId="0" xfId="0" applyNumberFormat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" fontId="9" fillId="2" borderId="6" xfId="0" applyNumberFormat="1" applyFont="1" applyFill="1" applyBorder="1" applyAlignment="1">
      <alignment horizontal="center" vertical="center" wrapText="1"/>
    </xf>
    <xf numFmtId="1" fontId="9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center"/>
    </xf>
    <xf numFmtId="4" fontId="10" fillId="2" borderId="6" xfId="0" applyNumberFormat="1" applyFont="1" applyFill="1" applyBorder="1" applyAlignment="1">
      <alignment horizontal="center" vertical="center" wrapText="1"/>
    </xf>
    <xf numFmtId="4" fontId="10" fillId="0" borderId="6" xfId="0" applyNumberFormat="1" applyFont="1" applyBorder="1" applyAlignment="1">
      <alignment horizontal="center" vertical="center" wrapText="1"/>
    </xf>
    <xf numFmtId="3" fontId="10" fillId="0" borderId="6" xfId="0" applyNumberFormat="1" applyFont="1" applyBorder="1" applyAlignment="1">
      <alignment horizontal="center" vertical="center" wrapText="1"/>
    </xf>
    <xf numFmtId="1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4" fontId="10" fillId="3" borderId="6" xfId="0" applyNumberFormat="1" applyFont="1" applyFill="1" applyBorder="1" applyAlignment="1">
      <alignment horizontal="center" vertical="center" wrapText="1"/>
    </xf>
    <xf numFmtId="164" fontId="10" fillId="3" borderId="6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4" fontId="14" fillId="2" borderId="6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top" wrapText="1"/>
    </xf>
    <xf numFmtId="0" fontId="8" fillId="0" borderId="0" xfId="0" applyFont="1" applyAlignment="1">
      <alignment horizontal="center" vertical="top" wrapText="1"/>
    </xf>
    <xf numFmtId="0" fontId="17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" fontId="8" fillId="2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4" fontId="8" fillId="2" borderId="6" xfId="0" applyNumberFormat="1" applyFont="1" applyFill="1" applyBorder="1" applyAlignment="1">
      <alignment horizontal="center" vertical="center" wrapText="1"/>
    </xf>
    <xf numFmtId="1" fontId="19" fillId="4" borderId="6" xfId="0" applyNumberFormat="1" applyFont="1" applyFill="1" applyBorder="1" applyAlignment="1">
      <alignment horizontal="center" vertical="center" wrapText="1"/>
    </xf>
    <xf numFmtId="4" fontId="19" fillId="4" borderId="6" xfId="0" applyNumberFormat="1" applyFont="1" applyFill="1" applyBorder="1" applyAlignment="1">
      <alignment horizontal="center" vertical="center" wrapText="1"/>
    </xf>
    <xf numFmtId="4" fontId="20" fillId="4" borderId="6" xfId="0" applyNumberFormat="1" applyFont="1" applyFill="1" applyBorder="1" applyAlignment="1">
      <alignment horizontal="center" vertical="center" wrapText="1"/>
    </xf>
    <xf numFmtId="4" fontId="21" fillId="4" borderId="6" xfId="0" applyNumberFormat="1" applyFont="1" applyFill="1" applyBorder="1" applyAlignment="1">
      <alignment horizontal="center" vertical="center" wrapText="1"/>
    </xf>
    <xf numFmtId="164" fontId="21" fillId="4" borderId="6" xfId="0" applyNumberFormat="1" applyFont="1" applyFill="1" applyBorder="1" applyAlignment="1">
      <alignment horizontal="center" vertical="center" wrapText="1"/>
    </xf>
    <xf numFmtId="4" fontId="21" fillId="4" borderId="2" xfId="0" applyNumberFormat="1" applyFont="1" applyFill="1" applyBorder="1" applyAlignment="1">
      <alignment horizontal="center" vertical="center" wrapText="1"/>
    </xf>
    <xf numFmtId="1" fontId="11" fillId="4" borderId="6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/>
    </xf>
    <xf numFmtId="4" fontId="10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8" fillId="0" borderId="0" xfId="0" applyFont="1" applyAlignment="1">
      <alignment horizontal="justify" vertical="top" wrapText="1"/>
    </xf>
    <xf numFmtId="49" fontId="8" fillId="0" borderId="10" xfId="0" applyNumberFormat="1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top" textRotation="255" wrapText="1"/>
    </xf>
    <xf numFmtId="0" fontId="8" fillId="2" borderId="9" xfId="0" applyFont="1" applyFill="1" applyBorder="1" applyAlignment="1">
      <alignment horizontal="center" vertical="top" textRotation="255" wrapText="1"/>
    </xf>
    <xf numFmtId="0" fontId="15" fillId="0" borderId="0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9" xfId="0" applyNumberFormat="1" applyFont="1" applyBorder="1" applyAlignment="1">
      <alignment horizontal="center" vertical="center" wrapText="1"/>
    </xf>
    <xf numFmtId="4" fontId="4" fillId="2" borderId="4" xfId="0" applyNumberFormat="1" applyFont="1" applyFill="1" applyBorder="1" applyAlignment="1">
      <alignment horizontal="center" vertical="center" wrapText="1"/>
    </xf>
    <xf numFmtId="4" fontId="4" fillId="2" borderId="9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wrapText="1"/>
    </xf>
    <xf numFmtId="1" fontId="3" fillId="0" borderId="7" xfId="0" applyNumberFormat="1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15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219075</xdr:colOff>
      <xdr:row>1</xdr:row>
      <xdr:rowOff>0</xdr:rowOff>
    </xdr:from>
    <xdr:to>
      <xdr:col>22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4525A3A2-940B-49CF-A98F-07FD2B46F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34778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114300</xdr:colOff>
      <xdr:row>3</xdr:row>
      <xdr:rowOff>295275</xdr:rowOff>
    </xdr:from>
    <xdr:to>
      <xdr:col>17</xdr:col>
      <xdr:colOff>561975</xdr:colOff>
      <xdr:row>3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C5D47BEE-10B4-4A7D-BE40-362A8398C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578340" y="114109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28575</xdr:colOff>
      <xdr:row>3</xdr:row>
      <xdr:rowOff>419100</xdr:rowOff>
    </xdr:from>
    <xdr:to>
      <xdr:col>21</xdr:col>
      <xdr:colOff>590550</xdr:colOff>
      <xdr:row>3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69B30ED3-51A2-49FE-BE1D-B9F60E7BEF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9635" y="126492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4</xdr:row>
      <xdr:rowOff>228600</xdr:rowOff>
    </xdr:from>
    <xdr:to>
      <xdr:col>20</xdr:col>
      <xdr:colOff>485775</xdr:colOff>
      <xdr:row>4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DFEC5D2E-CD91-4434-AAC7-FF6A0D7B99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717655" y="22479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219075</xdr:colOff>
      <xdr:row>4</xdr:row>
      <xdr:rowOff>228600</xdr:rowOff>
    </xdr:from>
    <xdr:to>
      <xdr:col>20</xdr:col>
      <xdr:colOff>485775</xdr:colOff>
      <xdr:row>4</xdr:row>
      <xdr:rowOff>228600</xdr:rowOff>
    </xdr:to>
    <xdr:pic>
      <xdr:nvPicPr>
        <xdr:cNvPr id="7" name="Рисунок 1" descr="C:\Temp\KClipboardExport\l41eo45a.gif">
          <a:extLst>
            <a:ext uri="{FF2B5EF4-FFF2-40B4-BE49-F238E27FC236}">
              <a16:creationId xmlns:a16="http://schemas.microsoft.com/office/drawing/2014/main" id="{E19B5679-F2F6-4D0B-82CC-79CA160A5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717655" y="22479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17</xdr:col>
      <xdr:colOff>85725</xdr:colOff>
      <xdr:row>3</xdr:row>
      <xdr:rowOff>285750</xdr:rowOff>
    </xdr:from>
    <xdr:to>
      <xdr:col>17</xdr:col>
      <xdr:colOff>609600</xdr:colOff>
      <xdr:row>3</xdr:row>
      <xdr:rowOff>609600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C1202F2A-1780-408C-B752-370FDF2AD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9549765" y="113157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19050</xdr:colOff>
      <xdr:row>3</xdr:row>
      <xdr:rowOff>600075</xdr:rowOff>
    </xdr:from>
    <xdr:to>
      <xdr:col>21</xdr:col>
      <xdr:colOff>857250</xdr:colOff>
      <xdr:row>3</xdr:row>
      <xdr:rowOff>962025</xdr:rowOff>
    </xdr:to>
    <xdr:pic>
      <xdr:nvPicPr>
        <xdr:cNvPr id="9" name="Picture 21" descr="C:\Temp\KClipboardExport\sssqsznq.gif">
          <a:extLst>
            <a:ext uri="{FF2B5EF4-FFF2-40B4-BE49-F238E27FC236}">
              <a16:creationId xmlns:a16="http://schemas.microsoft.com/office/drawing/2014/main" id="{5588B9E5-6C80-4660-932B-FF4BC6F677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10110" y="1445895"/>
          <a:ext cx="8382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87630</xdr:colOff>
      <xdr:row>3</xdr:row>
      <xdr:rowOff>889635</xdr:rowOff>
    </xdr:from>
    <xdr:to>
      <xdr:col>23</xdr:col>
      <xdr:colOff>1906</xdr:colOff>
      <xdr:row>3</xdr:row>
      <xdr:rowOff>1156335</xdr:rowOff>
    </xdr:to>
    <xdr:pic>
      <xdr:nvPicPr>
        <xdr:cNvPr id="10" name="Picture 19" descr="C:\Temp\KClipboardExport\8c4wnzhy.gif">
          <a:extLst>
            <a:ext uri="{FF2B5EF4-FFF2-40B4-BE49-F238E27FC236}">
              <a16:creationId xmlns:a16="http://schemas.microsoft.com/office/drawing/2014/main" id="{FB314DCB-7525-4F5C-8A80-A9B18DE931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6430" y="1735455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304800</xdr:colOff>
      <xdr:row>4</xdr:row>
      <xdr:rowOff>9525</xdr:rowOff>
    </xdr:from>
    <xdr:to>
      <xdr:col>20</xdr:col>
      <xdr:colOff>571500</xdr:colOff>
      <xdr:row>4</xdr:row>
      <xdr:rowOff>209550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BB65DA4C-E8B8-4E58-BBC2-F8E854AFA1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1803380" y="20288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1009650</xdr:colOff>
      <xdr:row>2</xdr:row>
      <xdr:rowOff>28575</xdr:rowOff>
    </xdr:from>
    <xdr:to>
      <xdr:col>17</xdr:col>
      <xdr:colOff>9523</xdr:colOff>
      <xdr:row>2</xdr:row>
      <xdr:rowOff>190500</xdr:rowOff>
    </xdr:to>
    <xdr:pic>
      <xdr:nvPicPr>
        <xdr:cNvPr id="12" name="Рисунок 5">
          <a:extLst>
            <a:ext uri="{FF2B5EF4-FFF2-40B4-BE49-F238E27FC236}">
              <a16:creationId xmlns:a16="http://schemas.microsoft.com/office/drawing/2014/main" id="{82C3578E-1DF7-41FD-983B-AE15760F3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60230" y="340995"/>
          <a:ext cx="1333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B1:Y16"/>
  <sheetViews>
    <sheetView tabSelected="1" topLeftCell="A4" zoomScaleNormal="100" workbookViewId="0">
      <selection activeCell="D6" sqref="D6"/>
    </sheetView>
  </sheetViews>
  <sheetFormatPr defaultColWidth="9.140625" defaultRowHeight="15" x14ac:dyDescent="0.25"/>
  <cols>
    <col min="1" max="1" width="9.140625" style="1"/>
    <col min="2" max="2" width="11.42578125" style="1" customWidth="1"/>
    <col min="3" max="3" width="10.140625" style="1" customWidth="1"/>
    <col min="4" max="4" width="5.85546875" style="1" customWidth="1"/>
    <col min="5" max="5" width="11.85546875" style="1" customWidth="1"/>
    <col min="6" max="6" width="14.140625" style="1" customWidth="1"/>
    <col min="7" max="7" width="21.28515625" style="1" customWidth="1"/>
    <col min="8" max="8" width="10" style="1" customWidth="1"/>
    <col min="9" max="9" width="9.42578125" style="14" customWidth="1"/>
    <col min="10" max="10" width="13.7109375" style="1" customWidth="1"/>
    <col min="11" max="11" width="12.140625" style="1" customWidth="1"/>
    <col min="12" max="12" width="12" style="1" customWidth="1"/>
    <col min="13" max="13" width="11.28515625" style="1" customWidth="1"/>
    <col min="14" max="14" width="10.7109375" style="1" customWidth="1"/>
    <col min="15" max="15" width="9.42578125" style="1" customWidth="1"/>
    <col min="16" max="17" width="10.5703125" style="1" customWidth="1"/>
    <col min="18" max="18" width="13.5703125" style="1" customWidth="1"/>
    <col min="19" max="19" width="10.140625" style="1" customWidth="1"/>
    <col min="20" max="20" width="11.140625" style="1" customWidth="1"/>
    <col min="21" max="21" width="11.5703125" style="1" customWidth="1"/>
    <col min="22" max="22" width="13.5703125" style="1" customWidth="1"/>
    <col min="23" max="24" width="10.85546875" style="1" customWidth="1"/>
    <col min="25" max="25" width="14" style="1" customWidth="1"/>
    <col min="26" max="26" width="11.140625" style="1" bestFit="1" customWidth="1"/>
    <col min="27" max="16384" width="9.140625" style="1"/>
  </cols>
  <sheetData>
    <row r="1" spans="2:25" ht="38.25" customHeight="1" x14ac:dyDescent="0.25">
      <c r="B1" s="56" t="s">
        <v>40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</row>
    <row r="2" spans="2:25" ht="124.5" customHeight="1" x14ac:dyDescent="0.25">
      <c r="B2" s="57" t="s">
        <v>36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2:25" s="3" customFormat="1" ht="112.5" customHeight="1" x14ac:dyDescent="0.25">
      <c r="B3" s="62" t="s">
        <v>0</v>
      </c>
      <c r="C3" s="63"/>
      <c r="D3" s="62" t="s">
        <v>1</v>
      </c>
      <c r="E3" s="63"/>
      <c r="F3" s="62" t="s">
        <v>2</v>
      </c>
      <c r="G3" s="63"/>
      <c r="H3" s="64" t="s">
        <v>3</v>
      </c>
      <c r="I3" s="67" t="s">
        <v>4</v>
      </c>
      <c r="J3" s="48" t="s">
        <v>5</v>
      </c>
      <c r="K3" s="70" t="s">
        <v>31</v>
      </c>
      <c r="L3" s="71"/>
      <c r="M3" s="71"/>
      <c r="N3" s="71"/>
      <c r="O3" s="72"/>
      <c r="P3" s="48" t="s">
        <v>30</v>
      </c>
      <c r="Q3" s="48" t="s">
        <v>6</v>
      </c>
      <c r="R3" s="48"/>
      <c r="S3" s="48" t="s">
        <v>7</v>
      </c>
      <c r="T3" s="48" t="s">
        <v>8</v>
      </c>
      <c r="U3" s="50" t="s">
        <v>9</v>
      </c>
      <c r="V3" s="51"/>
      <c r="W3" s="52"/>
      <c r="X3" s="58" t="s">
        <v>10</v>
      </c>
      <c r="Y3" s="60" t="s">
        <v>11</v>
      </c>
    </row>
    <row r="4" spans="2:25" s="3" customFormat="1" ht="95.25" customHeight="1" x14ac:dyDescent="0.25">
      <c r="B4" s="53" t="s">
        <v>12</v>
      </c>
      <c r="C4" s="54" t="s">
        <v>13</v>
      </c>
      <c r="D4" s="53" t="s">
        <v>12</v>
      </c>
      <c r="E4" s="54" t="s">
        <v>13</v>
      </c>
      <c r="F4" s="53" t="s">
        <v>12</v>
      </c>
      <c r="G4" s="73" t="s">
        <v>13</v>
      </c>
      <c r="H4" s="65"/>
      <c r="I4" s="68"/>
      <c r="J4" s="69"/>
      <c r="K4" s="21" t="s">
        <v>37</v>
      </c>
      <c r="L4" s="21" t="s">
        <v>32</v>
      </c>
      <c r="M4" s="21" t="s">
        <v>33</v>
      </c>
      <c r="N4" s="21"/>
      <c r="O4" s="21"/>
      <c r="P4" s="49"/>
      <c r="Q4" s="49"/>
      <c r="R4" s="49"/>
      <c r="S4" s="49"/>
      <c r="T4" s="49"/>
      <c r="U4" s="4" t="s">
        <v>14</v>
      </c>
      <c r="V4" s="5" t="s">
        <v>15</v>
      </c>
      <c r="W4" s="6" t="s">
        <v>24</v>
      </c>
      <c r="X4" s="59"/>
      <c r="Y4" s="61"/>
    </row>
    <row r="5" spans="2:25" s="9" customFormat="1" ht="43.5" customHeight="1" x14ac:dyDescent="0.25">
      <c r="B5" s="53"/>
      <c r="C5" s="55"/>
      <c r="D5" s="53"/>
      <c r="E5" s="55"/>
      <c r="F5" s="53"/>
      <c r="G5" s="73"/>
      <c r="H5" s="66"/>
      <c r="I5" s="7">
        <v>1</v>
      </c>
      <c r="J5" s="7">
        <v>2</v>
      </c>
      <c r="K5" s="7">
        <v>3</v>
      </c>
      <c r="L5" s="7">
        <v>4</v>
      </c>
      <c r="M5" s="7">
        <v>5</v>
      </c>
      <c r="N5" s="7">
        <v>6</v>
      </c>
      <c r="O5" s="7">
        <v>7</v>
      </c>
      <c r="P5" s="7" t="s">
        <v>16</v>
      </c>
      <c r="Q5" s="7" t="s">
        <v>17</v>
      </c>
      <c r="R5" s="7" t="s">
        <v>18</v>
      </c>
      <c r="S5" s="8">
        <v>10</v>
      </c>
      <c r="T5" s="8" t="s">
        <v>19</v>
      </c>
      <c r="U5" s="8" t="s">
        <v>20</v>
      </c>
      <c r="V5" s="8">
        <v>13</v>
      </c>
      <c r="W5" s="8">
        <v>14</v>
      </c>
      <c r="X5" s="8" t="s">
        <v>21</v>
      </c>
      <c r="Y5" s="7" t="s">
        <v>22</v>
      </c>
    </row>
    <row r="6" spans="2:25" s="9" customFormat="1" ht="96" customHeight="1" x14ac:dyDescent="0.25">
      <c r="B6" s="37" t="s">
        <v>48</v>
      </c>
      <c r="C6" s="38"/>
      <c r="D6" s="25" t="s">
        <v>44</v>
      </c>
      <c r="E6" s="26" t="s">
        <v>46</v>
      </c>
      <c r="F6" s="35" t="s">
        <v>43</v>
      </c>
      <c r="G6" s="24" t="s">
        <v>41</v>
      </c>
      <c r="H6" s="35" t="s">
        <v>38</v>
      </c>
      <c r="I6" s="23"/>
      <c r="J6" s="24" t="s">
        <v>49</v>
      </c>
      <c r="K6" s="10">
        <v>3316</v>
      </c>
      <c r="L6" s="10"/>
      <c r="M6" s="10"/>
      <c r="N6" s="10">
        <v>0</v>
      </c>
      <c r="O6" s="10">
        <v>0</v>
      </c>
      <c r="P6" s="10"/>
      <c r="Q6" s="10"/>
      <c r="R6" s="10">
        <v>3316</v>
      </c>
      <c r="S6" s="11">
        <v>17</v>
      </c>
      <c r="T6" s="12"/>
      <c r="U6" s="15"/>
      <c r="V6" s="15"/>
      <c r="W6" s="16"/>
      <c r="X6" s="10">
        <v>3316</v>
      </c>
      <c r="Y6" s="10">
        <f>X6*S6</f>
        <v>56372</v>
      </c>
    </row>
    <row r="7" spans="2:25" s="9" customFormat="1" ht="96" customHeight="1" x14ac:dyDescent="0.25">
      <c r="B7" s="37" t="s">
        <v>48</v>
      </c>
      <c r="C7" s="38"/>
      <c r="D7" s="27" t="s">
        <v>45</v>
      </c>
      <c r="E7" s="27" t="s">
        <v>47</v>
      </c>
      <c r="F7" s="35" t="s">
        <v>43</v>
      </c>
      <c r="G7" s="24" t="s">
        <v>42</v>
      </c>
      <c r="H7" s="35" t="s">
        <v>38</v>
      </c>
      <c r="I7" s="23"/>
      <c r="J7" s="24" t="s">
        <v>49</v>
      </c>
      <c r="K7" s="10">
        <v>11853</v>
      </c>
      <c r="L7" s="10"/>
      <c r="M7" s="10"/>
      <c r="N7" s="10">
        <v>0</v>
      </c>
      <c r="O7" s="10">
        <v>0</v>
      </c>
      <c r="P7" s="10"/>
      <c r="Q7" s="10"/>
      <c r="R7" s="11">
        <v>11853</v>
      </c>
      <c r="S7" s="11">
        <v>1</v>
      </c>
      <c r="T7" s="12"/>
      <c r="U7" s="15"/>
      <c r="V7" s="15"/>
      <c r="W7" s="16"/>
      <c r="X7" s="11">
        <v>11853</v>
      </c>
      <c r="Y7" s="36">
        <f>X7*S7</f>
        <v>11853</v>
      </c>
    </row>
    <row r="8" spans="2:25" s="13" customFormat="1" ht="18.75" customHeight="1" x14ac:dyDescent="0.25">
      <c r="B8" s="34"/>
      <c r="C8" s="34"/>
      <c r="D8" s="34"/>
      <c r="E8" s="28"/>
      <c r="F8" s="28"/>
      <c r="G8" s="28"/>
      <c r="H8" s="28"/>
      <c r="I8" s="28"/>
      <c r="J8" s="29"/>
      <c r="K8" s="29"/>
      <c r="L8" s="29"/>
      <c r="M8" s="29"/>
      <c r="N8" s="29"/>
      <c r="O8" s="29"/>
      <c r="P8" s="29"/>
      <c r="Q8" s="29"/>
      <c r="R8" s="30"/>
      <c r="S8" s="29"/>
      <c r="T8" s="29"/>
      <c r="U8" s="31"/>
      <c r="V8" s="31"/>
      <c r="W8" s="32"/>
      <c r="X8" s="32"/>
      <c r="Y8" s="33"/>
    </row>
    <row r="9" spans="2:25" s="13" customFormat="1" ht="32.25" customHeight="1" x14ac:dyDescent="0.25">
      <c r="B9" s="43" t="s">
        <v>29</v>
      </c>
      <c r="C9" s="43"/>
      <c r="D9" s="43"/>
      <c r="E9" s="43"/>
      <c r="F9" s="43"/>
      <c r="G9" s="43"/>
      <c r="H9" s="43"/>
      <c r="I9" s="45" t="s">
        <v>23</v>
      </c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7"/>
      <c r="Y9" s="18">
        <f>SUM(Y6:Y8)</f>
        <v>68225</v>
      </c>
    </row>
    <row r="10" spans="2:25" s="13" customFormat="1" ht="45" customHeight="1" x14ac:dyDescent="0.25">
      <c r="B10" s="44"/>
      <c r="C10" s="44"/>
      <c r="D10" s="44"/>
      <c r="E10" s="44"/>
      <c r="F10" s="44"/>
      <c r="G10" s="44"/>
      <c r="H10" s="44"/>
      <c r="I10" s="3"/>
      <c r="J10" s="42" t="s">
        <v>26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</row>
    <row r="11" spans="2:25" s="13" customFormat="1" ht="32.25" customHeight="1" x14ac:dyDescent="0.25">
      <c r="B11" s="39" t="s">
        <v>28</v>
      </c>
      <c r="C11" s="39"/>
      <c r="D11" s="39"/>
      <c r="E11" s="39"/>
      <c r="F11" s="39"/>
      <c r="G11" s="39"/>
      <c r="H11" s="39"/>
      <c r="J11" s="41" t="s">
        <v>25</v>
      </c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</row>
    <row r="12" spans="2:25" s="2" customFormat="1" ht="97.5" customHeight="1" x14ac:dyDescent="0.25">
      <c r="B12" s="39"/>
      <c r="C12" s="39"/>
      <c r="D12" s="39"/>
      <c r="E12" s="39"/>
      <c r="F12" s="39"/>
      <c r="G12" s="39"/>
      <c r="H12" s="39"/>
      <c r="I12" s="14"/>
      <c r="J12" s="41" t="s">
        <v>39</v>
      </c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</row>
    <row r="13" spans="2:25" s="2" customFormat="1" ht="33.75" customHeight="1" x14ac:dyDescent="0.25"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20"/>
      <c r="T13" s="20"/>
      <c r="U13" s="20"/>
      <c r="V13" s="19"/>
      <c r="W13" s="19"/>
      <c r="X13" s="19"/>
      <c r="Y13" s="19"/>
    </row>
    <row r="14" spans="2:25" ht="15.75" x14ac:dyDescent="0.25">
      <c r="B14" s="17"/>
      <c r="C14"/>
      <c r="D14"/>
      <c r="J14" s="40"/>
      <c r="K14" s="40"/>
      <c r="L14" s="40"/>
      <c r="M14" s="40"/>
      <c r="N14" s="40"/>
    </row>
    <row r="15" spans="2:25" ht="15.75" x14ac:dyDescent="0.25">
      <c r="B15" s="17" t="s">
        <v>34</v>
      </c>
      <c r="C15" s="22"/>
      <c r="D15" s="22"/>
      <c r="E15" s="22"/>
      <c r="F15" s="22"/>
      <c r="G15" s="22"/>
      <c r="H15" s="22"/>
      <c r="I15" s="22"/>
    </row>
    <row r="16" spans="2:25" ht="15.75" x14ac:dyDescent="0.25">
      <c r="B16" s="17" t="s">
        <v>27</v>
      </c>
      <c r="C16" s="17"/>
      <c r="D16" s="17"/>
      <c r="E16" s="17"/>
      <c r="F16" s="17"/>
      <c r="J16" s="17"/>
      <c r="K16" s="17"/>
      <c r="L16" s="17"/>
      <c r="M16" s="17"/>
      <c r="N16" s="17"/>
      <c r="O16" s="40" t="s">
        <v>35</v>
      </c>
      <c r="P16" s="40"/>
      <c r="Q16" s="40"/>
      <c r="R16" s="40"/>
      <c r="S16" s="40"/>
    </row>
  </sheetData>
  <autoFilter ref="B5:Y6" xr:uid="{00000000-0009-0000-0000-000000000000}"/>
  <mergeCells count="34">
    <mergeCell ref="B1:Y1"/>
    <mergeCell ref="B2:Y2"/>
    <mergeCell ref="X3:X4"/>
    <mergeCell ref="Y3:Y4"/>
    <mergeCell ref="B3:C3"/>
    <mergeCell ref="D3:E3"/>
    <mergeCell ref="F3:G3"/>
    <mergeCell ref="H3:H5"/>
    <mergeCell ref="I3:I4"/>
    <mergeCell ref="J3:J4"/>
    <mergeCell ref="K3:O3"/>
    <mergeCell ref="P3:P4"/>
    <mergeCell ref="Q3:Q4"/>
    <mergeCell ref="G4:G5"/>
    <mergeCell ref="R3:R4"/>
    <mergeCell ref="S3:S4"/>
    <mergeCell ref="T3:T4"/>
    <mergeCell ref="U3:W3"/>
    <mergeCell ref="B4:B5"/>
    <mergeCell ref="C4:C5"/>
    <mergeCell ref="D4:D5"/>
    <mergeCell ref="E4:E5"/>
    <mergeCell ref="F4:F5"/>
    <mergeCell ref="O16:S16"/>
    <mergeCell ref="J11:Y11"/>
    <mergeCell ref="J10:Y10"/>
    <mergeCell ref="B9:H10"/>
    <mergeCell ref="I9:X9"/>
    <mergeCell ref="B11:H12"/>
    <mergeCell ref="B6:C6"/>
    <mergeCell ref="B7:C7"/>
    <mergeCell ref="B13:R13"/>
    <mergeCell ref="J14:N14"/>
    <mergeCell ref="J12:Y12"/>
  </mergeCells>
  <conditionalFormatting sqref="W8">
    <cfRule type="cellIs" dxfId="14" priority="52" stopIfTrue="1" operator="greaterThanOrEqual">
      <formula>0.33</formula>
    </cfRule>
    <cfRule type="cellIs" dxfId="13" priority="53" stopIfTrue="1" operator="greaterThanOrEqual">
      <formula>0.33</formula>
    </cfRule>
    <cfRule type="cellIs" dxfId="12" priority="54" stopIfTrue="1" operator="between">
      <formula>33</formula>
      <formula>100</formula>
    </cfRule>
  </conditionalFormatting>
  <conditionalFormatting sqref="W6">
    <cfRule type="cellIs" dxfId="11" priority="10" stopIfTrue="1" operator="greaterThanOrEqual">
      <formula>0.33</formula>
    </cfRule>
    <cfRule type="cellIs" dxfId="10" priority="11" stopIfTrue="1" operator="greaterThanOrEqual">
      <formula>0.33</formula>
    </cfRule>
    <cfRule type="cellIs" dxfId="9" priority="12" stopIfTrue="1" operator="between">
      <formula>33</formula>
      <formula>100</formula>
    </cfRule>
  </conditionalFormatting>
  <conditionalFormatting sqref="W6">
    <cfRule type="cellIs" dxfId="8" priority="7" stopIfTrue="1" operator="greaterThanOrEqual">
      <formula>0.33</formula>
    </cfRule>
    <cfRule type="cellIs" dxfId="7" priority="8" stopIfTrue="1" operator="greaterThanOrEqual">
      <formula>0.33</formula>
    </cfRule>
    <cfRule type="cellIs" dxfId="6" priority="9" stopIfTrue="1" operator="between">
      <formula>33</formula>
      <formula>100</formula>
    </cfRule>
  </conditionalFormatting>
  <conditionalFormatting sqref="W7">
    <cfRule type="cellIs" dxfId="5" priority="4" stopIfTrue="1" operator="greaterThanOrEqual">
      <formula>0.33</formula>
    </cfRule>
    <cfRule type="cellIs" dxfId="4" priority="5" stopIfTrue="1" operator="greaterThanOrEqual">
      <formula>0.33</formula>
    </cfRule>
    <cfRule type="cellIs" dxfId="3" priority="6" stopIfTrue="1" operator="between">
      <formula>33</formula>
      <formula>100</formula>
    </cfRule>
  </conditionalFormatting>
  <conditionalFormatting sqref="W7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мебель</vt:lpstr>
      <vt:lpstr>мебель!Область_печати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Першина Анастасия Алексеевна</cp:lastModifiedBy>
  <cp:lastPrinted>2024-05-03T06:28:35Z</cp:lastPrinted>
  <dcterms:created xsi:type="dcterms:W3CDTF">2021-08-03T08:00:48Z</dcterms:created>
  <dcterms:modified xsi:type="dcterms:W3CDTF">2024-05-03T11:27:35Z</dcterms:modified>
</cp:coreProperties>
</file>