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2175" yWindow="870" windowWidth="29040" windowHeight="15885"/>
  </bookViews>
  <sheets>
    <sheet name="Sheet1 (2)" sheetId="5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2" i="5" l="1"/>
  <c r="M12" i="5" l="1"/>
  <c r="K12" i="5" s="1"/>
  <c r="O12" i="5" l="1"/>
  <c r="O13" i="5" s="1"/>
  <c r="L12" i="5" l="1"/>
  <c r="H13" i="5"/>
  <c r="G13" i="5"/>
  <c r="F13" i="5"/>
</calcChain>
</file>

<file path=xl/sharedStrings.xml><?xml version="1.0" encoding="utf-8"?>
<sst xmlns="http://schemas.openxmlformats.org/spreadsheetml/2006/main" count="37" uniqueCount="34">
  <si>
    <t>№</t>
  </si>
  <si>
    <t>Наименование товара, услуги (работы)</t>
  </si>
  <si>
    <t>Коэффициент вариации (%)</t>
  </si>
  <si>
    <t>Средняя цена (руб.)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</si>
  <si>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</si>
  <si>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</si>
  <si>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</si>
  <si>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</si>
  <si>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</si>
  <si>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(должность)</t>
  </si>
  <si>
    <t>(подпись/расшифровка подписи)</t>
  </si>
  <si>
    <t>Среднее квадра-тичное отклонение</t>
  </si>
  <si>
    <t/>
  </si>
  <si>
    <t>НМЦК(ЦК)
(руб.)</t>
  </si>
  <si>
    <t xml:space="preserve">Реестр товаров </t>
  </si>
  <si>
    <r>
      <rPr>
        <b/>
        <sz val="12"/>
        <color theme="1"/>
        <rFont val="Times New Roman"/>
        <family val="1"/>
        <charset val="204"/>
      </rPr>
      <t>Метод сопоставимых рыночных цен (анализа рынка)</t>
    </r>
    <r>
      <rPr>
        <sz val="12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</si>
  <si>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Количество источников ценовой информации</t>
  </si>
  <si>
    <t>Расчёт НМЦК(ЦК)</t>
  </si>
  <si>
    <t>Минимальная цена (руб.) *</t>
  </si>
  <si>
    <t xml:space="preserve">* Основываясь на принципе эффективности использования бюджетных средств (статья 34 Бюджетного кодекса Российской Федерации от 31.07.1998 N 145-ФЗ) для расчета цены контракта выбраны минимальные ценовые предложения.
</t>
  </si>
  <si>
    <t>Начальник отдела платежей и государственных закупок</t>
  </si>
  <si>
    <t>/Махова Д.В.</t>
  </si>
  <si>
    <t>Контрактный управляющий:</t>
  </si>
  <si>
    <t>-</t>
  </si>
  <si>
    <t xml:space="preserve">Количество, шт </t>
  </si>
  <si>
    <t>ОКПД2</t>
  </si>
  <si>
    <t>Дата подготовки обоснования НМЦК:  29.05.2024 г.</t>
  </si>
  <si>
    <t xml:space="preserve">Аптечка для оказания первой помощи работникам </t>
  </si>
  <si>
    <t>цена источника 1 (вх. № 1 от 28.05.2024г)</t>
  </si>
  <si>
    <t>цена источника 1 (вх. № 2 от 28.05.2024г)</t>
  </si>
  <si>
    <t>цена источника 1 (вх. № 3 от  28.05.2024г)</t>
  </si>
  <si>
    <r>
      <t>На основании проведенного анализа рынка и расчетов, НМЦК(ЦК) составляет:</t>
    </r>
    <r>
      <rPr>
        <b/>
        <sz val="14"/>
        <color theme="1"/>
        <rFont val="Times New Roman"/>
        <family val="1"/>
        <charset val="204"/>
      </rPr>
      <t xml:space="preserve">    880,00  рублей</t>
    </r>
  </si>
  <si>
    <t>Приобретение аптечки для оказания первой помощи работникам (Аптечка для оказания первой помощи работникам 
Укомплектована в соответствии с приказом приказу Минздравсоцразвития РФ 
от 15 декабря 2020 г. N 1331н «Об утверждении требований к комплектации медицинскими изделиями аптечки для оказания первой помощи работникам»
Сопроводительная документация: сертификат соответствия в системе ГОСТ Р, паспорт качества.
Срок годности 48 месяцев с даты изготовления)</t>
  </si>
  <si>
    <t xml:space="preserve">21.20.24.170-00000005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</si>
</sst>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color theme="1"/>
      <name val="Times New Roman"/>
      <family val="1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0" xfId="0" applyFont="1" applyFill="1" applyAlignment="1">
      <alignment horizontal="center" vertical="top"/>
    </xf>
    <xf numFmtId="0" fontId="1" fillId="0" borderId="0" xfId="0" applyFont="1" applyFill="1"/>
    <xf numFmtId="0" fontId="1" fillId="0" borderId="6" xfId="0" applyFont="1" applyFill="1" applyBorder="1"/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3" fontId="1" fillId="0" borderId="3" xfId="0" applyNumberFormat="1" applyFont="1" applyFill="1" applyBorder="1" applyAlignment="1">
      <alignment horizontal="center" vertical="center"/>
    </xf>
    <xf numFmtId="4" fontId="1" fillId="0" borderId="3" xfId="0" applyNumberFormat="1" applyFont="1" applyFill="1" applyBorder="1" applyAlignment="1">
      <alignment horizontal="center" vertical="center"/>
    </xf>
    <xf numFmtId="164" fontId="1" fillId="0" borderId="3" xfId="0" applyNumberFormat="1" applyFont="1" applyFill="1" applyBorder="1" applyAlignment="1">
      <alignment horizontal="center" vertical="center"/>
    </xf>
    <xf numFmtId="2" fontId="1" fillId="0" borderId="3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top"/>
    </xf>
    <xf numFmtId="0" fontId="1" fillId="0" borderId="11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right"/>
    </xf>
    <xf numFmtId="4" fontId="1" fillId="0" borderId="7" xfId="0" applyNumberFormat="1" applyFont="1" applyFill="1" applyBorder="1" applyAlignment="1">
      <alignment horizontal="center"/>
    </xf>
    <xf numFmtId="4" fontId="1" fillId="2" borderId="3" xfId="0" applyNumberFormat="1" applyFont="1" applyFill="1" applyBorder="1" applyAlignment="1">
      <alignment horizontal="center" vertical="center"/>
    </xf>
    <xf numFmtId="4" fontId="6" fillId="0" borderId="3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4" fontId="1" fillId="0" borderId="3" xfId="0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top"/>
    </xf>
    <xf numFmtId="0" fontId="1" fillId="0" borderId="6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6" fillId="0" borderId="13" xfId="0" applyFont="1" applyBorder="1" applyAlignment="1">
      <alignment horizontal="center" vertical="top"/>
    </xf>
    <xf numFmtId="0" fontId="6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3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1" fillId="0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4" xfId="0" applyFont="1" applyFill="1" applyBorder="1" applyAlignment="1">
      <alignment horizontal="left" vertical="top" indent="1"/>
    </xf>
    <xf numFmtId="0" fontId="1" fillId="0" borderId="5" xfId="0" applyFont="1" applyFill="1" applyBorder="1" applyAlignment="1">
      <alignment horizontal="left" vertical="top" indent="1"/>
    </xf>
    <xf numFmtId="0" fontId="1" fillId="0" borderId="8" xfId="0" applyFont="1" applyFill="1" applyBorder="1" applyAlignment="1">
      <alignment horizontal="left" vertical="top" indent="1"/>
    </xf>
    <xf numFmtId="0" fontId="1" fillId="0" borderId="9" xfId="0" applyFont="1" applyFill="1" applyBorder="1" applyAlignment="1">
      <alignment horizontal="left" vertical="top" indent="1"/>
    </xf>
    <xf numFmtId="0" fontId="1" fillId="0" borderId="1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4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left" vertical="top" wrapText="1" indent="1"/>
    </xf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4" fontId="1" fillId="0" borderId="3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161925</xdr:colOff>
      <xdr:row>6</xdr:row>
      <xdr:rowOff>606425</xdr:rowOff>
    </xdr:from>
    <xdr:to>
      <xdr:col>4</xdr:col>
      <xdr:colOff>952500</xdr:colOff>
      <xdr:row>7</xdr:row>
      <xdr:rowOff>1734185</xdr:rowOff>
    </xdr:to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xmlns="" id="{8AB3A012-7C61-C543-97BA-7D3D36847688}"/>
                </a:ext>
              </a:extLst>
            </xdr:cNvPr>
            <xdr:cNvSpPr txBox="1"/>
          </xdr:nvSpPr>
          <xdr:spPr>
            <a:xfrm>
              <a:off x="3533775" y="4235450"/>
              <a:ext cx="320992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xmlns="" xmlns:a14="http://schemas.microsoft.com/office/drawing/2010/main" id="{8AB3A012-7C61-C543-97BA-7D3D36847688}"/>
                </a:ext>
              </a:extLst>
            </xdr:cNvPr>
            <xdr:cNvSpPr txBox="1"/>
          </xdr:nvSpPr>
          <xdr:spPr>
            <a:xfrm>
              <a:off x="3533775" y="4235450"/>
              <a:ext cx="320992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√((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∑2_(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)^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▒〖〖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 −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〗^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2 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〗)/(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𝑛−1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⟩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b="0" i="0">
                  <a:effectLst/>
                  <a:latin typeface="Cambria Math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155575</xdr:colOff>
      <xdr:row>6</xdr:row>
      <xdr:rowOff>577850</xdr:rowOff>
    </xdr:from>
    <xdr:to>
      <xdr:col>2</xdr:col>
      <xdr:colOff>3175</xdr:colOff>
      <xdr:row>7</xdr:row>
      <xdr:rowOff>1705610</xdr:rowOff>
    </xdr:to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xmlns="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155575" y="4206875"/>
              <a:ext cx="321945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xmlns="" xmlns:a14="http://schemas.microsoft.com/office/drawing/2010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155575" y="4206875"/>
              <a:ext cx="321945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∑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^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5</xdr:col>
      <xdr:colOff>88900</xdr:colOff>
      <xdr:row>7</xdr:row>
      <xdr:rowOff>63500</xdr:rowOff>
    </xdr:from>
    <xdr:to>
      <xdr:col>7</xdr:col>
      <xdr:colOff>571500</xdr:colOff>
      <xdr:row>7</xdr:row>
      <xdr:rowOff>1800860</xdr:rowOff>
    </xdr:to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xmlns="" id="{83BD8224-69C9-6141-96AB-27DD541F3620}"/>
                </a:ext>
              </a:extLst>
            </xdr:cNvPr>
            <xdr:cNvSpPr txBox="1"/>
          </xdr:nvSpPr>
          <xdr:spPr>
            <a:xfrm>
              <a:off x="6870700" y="4302125"/>
              <a:ext cx="321627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xmlns="" xmlns:a14="http://schemas.microsoft.com/office/drawing/2010/main" id="{83BD8224-69C9-6141-96AB-27DD541F3620}"/>
                </a:ext>
              </a:extLst>
            </xdr:cNvPr>
            <xdr:cNvSpPr txBox="1"/>
          </xdr:nvSpPr>
          <xdr:spPr>
            <a:xfrm>
              <a:off x="6870700" y="4302125"/>
              <a:ext cx="321627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/⟨</a:t>
              </a:r>
              <a:r>
                <a:rPr lang="ru-RU" sz="1200" b="0" i="0">
                  <a:latin typeface="Cambria Math" panose="02040503050406030204" pitchFamily="18" charset="0"/>
                </a:rPr>
                <a:t>ц</a:t>
              </a:r>
              <a:r>
                <a:rPr lang="ru-RU" sz="1200" b="0" i="0">
                  <a:latin typeface="Cambria Math"/>
                </a:rPr>
                <a:t>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⟩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b="0" i="0">
                  <a:effectLst/>
                  <a:latin typeface="Cambria Math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en-GB" sz="1100" b="0" i="0">
                  <a:effectLst/>
                  <a:latin typeface="Cambria Math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ru-RU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4"/>
  <sheetViews>
    <sheetView tabSelected="1" topLeftCell="A7" zoomScaleNormal="100" workbookViewId="0">
      <selection activeCell="C3" sqref="C3:L4"/>
    </sheetView>
  </sheetViews>
  <sheetFormatPr defaultColWidth="10.875" defaultRowHeight="15.75" x14ac:dyDescent="0.25"/>
  <cols>
    <col min="1" max="1" width="8.375" style="2" customWidth="1"/>
    <col min="2" max="2" width="35.875" style="1" customWidth="1"/>
    <col min="3" max="4" width="15.875" style="1" customWidth="1"/>
    <col min="5" max="5" width="13" style="1" customWidth="1"/>
    <col min="6" max="6" width="18.375" style="1" customWidth="1"/>
    <col min="7" max="7" width="17.5" style="1" customWidth="1"/>
    <col min="8" max="8" width="18.875" style="1" customWidth="1"/>
    <col min="9" max="9" width="14.125" style="1" customWidth="1"/>
    <col min="10" max="10" width="31.875" style="1" customWidth="1"/>
    <col min="11" max="11" width="13.875" style="1" customWidth="1"/>
    <col min="12" max="14" width="15.875" style="1" customWidth="1"/>
    <col min="15" max="15" width="18.875" style="1" customWidth="1"/>
    <col min="16" max="16384" width="10.875" style="1"/>
  </cols>
  <sheetData>
    <row r="1" spans="1:15" ht="20.100000000000001" customHeight="1" x14ac:dyDescent="0.25"/>
    <row r="2" spans="1:15" ht="50.1" customHeight="1" x14ac:dyDescent="0.25">
      <c r="A2" s="49" t="s">
        <v>5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1:15" ht="39.75" customHeight="1" x14ac:dyDescent="0.25">
      <c r="C3" s="54" t="s">
        <v>32</v>
      </c>
      <c r="D3" s="54"/>
      <c r="E3" s="54"/>
      <c r="F3" s="54"/>
      <c r="G3" s="54"/>
      <c r="H3" s="54"/>
      <c r="I3" s="54"/>
      <c r="J3" s="54"/>
      <c r="K3" s="54"/>
      <c r="L3" s="54"/>
      <c r="M3" s="20"/>
      <c r="N3" s="20"/>
      <c r="O3" s="20"/>
    </row>
    <row r="4" spans="1:15" ht="87.75" customHeight="1" x14ac:dyDescent="0.25">
      <c r="A4" s="50" t="s">
        <v>6</v>
      </c>
      <c r="B4" s="50"/>
      <c r="C4" s="54"/>
      <c r="D4" s="54"/>
      <c r="E4" s="54"/>
      <c r="F4" s="54"/>
      <c r="G4" s="54"/>
      <c r="H4" s="54"/>
      <c r="I4" s="54"/>
      <c r="J4" s="54"/>
      <c r="K4" s="54"/>
      <c r="L4" s="54"/>
      <c r="M4" s="20"/>
      <c r="N4" s="20"/>
      <c r="O4" s="20"/>
    </row>
    <row r="5" spans="1:15" ht="69.95" customHeight="1" x14ac:dyDescent="0.25">
      <c r="A5" s="51" t="s">
        <v>7</v>
      </c>
      <c r="B5" s="51"/>
      <c r="C5" s="52" t="s">
        <v>15</v>
      </c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</row>
    <row r="6" spans="1:15" ht="20.100000000000001" customHeight="1" x14ac:dyDescent="0.25"/>
    <row r="7" spans="1:15" ht="48" customHeight="1" x14ac:dyDescent="0.25">
      <c r="A7" s="48" t="s">
        <v>17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</row>
    <row r="8" spans="1:15" ht="159.94999999999999" customHeight="1" x14ac:dyDescent="0.25">
      <c r="A8" s="32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</row>
    <row r="9" spans="1:15" ht="20.100000000000001" customHeight="1" x14ac:dyDescent="0.25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 ht="20.100000000000001" customHeight="1" x14ac:dyDescent="0.25">
      <c r="A10" s="33" t="s">
        <v>0</v>
      </c>
      <c r="B10" s="34" t="s">
        <v>1</v>
      </c>
      <c r="C10" s="35"/>
      <c r="D10" s="38" t="s">
        <v>25</v>
      </c>
      <c r="E10" s="40" t="s">
        <v>24</v>
      </c>
      <c r="F10" s="41" t="s">
        <v>4</v>
      </c>
      <c r="G10" s="42"/>
      <c r="H10" s="42"/>
      <c r="I10" s="42"/>
      <c r="J10" s="43"/>
      <c r="K10" s="44" t="s">
        <v>11</v>
      </c>
      <c r="L10" s="44" t="s">
        <v>2</v>
      </c>
      <c r="M10" s="44" t="s">
        <v>3</v>
      </c>
      <c r="N10" s="45" t="s">
        <v>18</v>
      </c>
      <c r="O10" s="45" t="s">
        <v>13</v>
      </c>
    </row>
    <row r="11" spans="1:15" ht="71.25" customHeight="1" x14ac:dyDescent="0.25">
      <c r="A11" s="33"/>
      <c r="B11" s="36"/>
      <c r="C11" s="37"/>
      <c r="D11" s="39"/>
      <c r="E11" s="40"/>
      <c r="F11" s="7" t="s">
        <v>28</v>
      </c>
      <c r="G11" s="7" t="s">
        <v>29</v>
      </c>
      <c r="H11" s="7" t="s">
        <v>30</v>
      </c>
      <c r="I11" s="19" t="s">
        <v>14</v>
      </c>
      <c r="J11" s="19" t="s">
        <v>16</v>
      </c>
      <c r="K11" s="44"/>
      <c r="L11" s="44"/>
      <c r="M11" s="44"/>
      <c r="N11" s="46"/>
      <c r="O11" s="39"/>
    </row>
    <row r="12" spans="1:15" ht="36" customHeight="1" x14ac:dyDescent="0.25">
      <c r="A12" s="9">
        <v>1</v>
      </c>
      <c r="B12" s="47" t="s">
        <v>27</v>
      </c>
      <c r="C12" s="47"/>
      <c r="D12" s="21" t="s">
        <v>33</v>
      </c>
      <c r="E12" s="9">
        <v>1</v>
      </c>
      <c r="F12" s="10">
        <v>880</v>
      </c>
      <c r="G12" s="17">
        <v>900</v>
      </c>
      <c r="H12" s="10">
        <v>960</v>
      </c>
      <c r="I12" s="10" t="s">
        <v>23</v>
      </c>
      <c r="J12" s="9">
        <v>3</v>
      </c>
      <c r="K12" s="11">
        <f>SQRT(((SUM((POWER(F12-M12,2)),(POWER(G12-M12,2)),(POWER(H12-M12,2)))/(J12-1))))</f>
        <v>41.633319989322651</v>
      </c>
      <c r="L12" s="12">
        <f>(K12*100)/M12</f>
        <v>4.5583926995608746</v>
      </c>
      <c r="M12" s="10">
        <f>(F12+G12+H12)/3</f>
        <v>913.33333333333337</v>
      </c>
      <c r="N12" s="10">
        <f>F12</f>
        <v>880</v>
      </c>
      <c r="O12" s="18">
        <f>N12</f>
        <v>880</v>
      </c>
    </row>
    <row r="13" spans="1:15" ht="26.25" customHeight="1" x14ac:dyDescent="0.25">
      <c r="A13" s="13"/>
      <c r="B13" s="6"/>
      <c r="C13" s="6"/>
      <c r="D13" s="6"/>
      <c r="E13" s="6"/>
      <c r="F13" s="10">
        <f>F12</f>
        <v>880</v>
      </c>
      <c r="G13" s="10">
        <f>G12</f>
        <v>900</v>
      </c>
      <c r="H13" s="10">
        <f>H12</f>
        <v>960</v>
      </c>
      <c r="I13" s="6"/>
      <c r="J13" s="6"/>
      <c r="K13" s="6" t="s">
        <v>12</v>
      </c>
      <c r="L13" s="6"/>
      <c r="M13" s="8" t="s">
        <v>8</v>
      </c>
      <c r="N13" s="8"/>
      <c r="O13" s="18">
        <f>O12</f>
        <v>880</v>
      </c>
    </row>
    <row r="14" spans="1:15" x14ac:dyDescent="0.25">
      <c r="A14" s="14"/>
      <c r="B14" s="5"/>
      <c r="C14" s="5"/>
      <c r="D14" s="5"/>
      <c r="E14" s="5"/>
      <c r="F14" s="5"/>
      <c r="G14" s="5"/>
      <c r="H14" s="5"/>
      <c r="I14" s="5"/>
      <c r="J14" s="5"/>
      <c r="K14" s="5" t="s">
        <v>12</v>
      </c>
      <c r="L14" s="5"/>
      <c r="M14" s="15"/>
      <c r="N14" s="15"/>
      <c r="O14" s="16"/>
    </row>
    <row r="15" spans="1:15" ht="39.950000000000003" customHeight="1" x14ac:dyDescent="0.25">
      <c r="A15" s="28" t="s">
        <v>31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30" t="s">
        <v>12</v>
      </c>
      <c r="N15" s="30"/>
      <c r="O15" s="31"/>
    </row>
    <row r="16" spans="1:15" ht="33.75" customHeight="1" x14ac:dyDescent="0.25">
      <c r="A16" s="23" t="s">
        <v>19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</row>
    <row r="17" spans="1:15" ht="15" customHeight="1" x14ac:dyDescent="0.25">
      <c r="A17" s="25" t="s">
        <v>26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1:15" ht="39.950000000000003" customHeight="1" x14ac:dyDescent="0.25">
      <c r="M18" s="1" t="s">
        <v>12</v>
      </c>
    </row>
    <row r="19" spans="1:15" ht="15" customHeight="1" x14ac:dyDescent="0.25">
      <c r="A19" s="25" t="s">
        <v>22</v>
      </c>
      <c r="B19" s="25"/>
      <c r="C19" s="25"/>
    </row>
    <row r="20" spans="1:15" ht="15" customHeight="1" x14ac:dyDescent="0.25">
      <c r="A20" s="3"/>
      <c r="B20" s="3"/>
      <c r="C20" s="3"/>
    </row>
    <row r="21" spans="1:15" ht="24.95" customHeight="1" x14ac:dyDescent="0.25">
      <c r="A21" s="26" t="s">
        <v>20</v>
      </c>
      <c r="B21" s="26"/>
      <c r="C21" s="26"/>
      <c r="D21" s="26"/>
    </row>
    <row r="22" spans="1:15" ht="15" customHeight="1" x14ac:dyDescent="0.25">
      <c r="A22" s="22" t="s">
        <v>9</v>
      </c>
      <c r="B22" s="22"/>
      <c r="C22" s="22"/>
      <c r="D22" s="22"/>
    </row>
    <row r="23" spans="1:15" ht="20.100000000000001" customHeight="1" x14ac:dyDescent="0.25">
      <c r="A23" s="27" t="s">
        <v>21</v>
      </c>
      <c r="B23" s="27"/>
      <c r="C23" s="27"/>
      <c r="D23" s="27"/>
    </row>
    <row r="24" spans="1:15" ht="15" customHeight="1" x14ac:dyDescent="0.25">
      <c r="A24" s="22" t="s">
        <v>10</v>
      </c>
      <c r="B24" s="22"/>
      <c r="C24" s="22"/>
      <c r="D24" s="22"/>
    </row>
  </sheetData>
  <mergeCells count="26">
    <mergeCell ref="A7:O7"/>
    <mergeCell ref="A2:O2"/>
    <mergeCell ref="A4:B4"/>
    <mergeCell ref="A5:B5"/>
    <mergeCell ref="C5:O5"/>
    <mergeCell ref="C3:L4"/>
    <mergeCell ref="A15:O15"/>
    <mergeCell ref="A8:O8"/>
    <mergeCell ref="A10:A11"/>
    <mergeCell ref="B10:C11"/>
    <mergeCell ref="D10:D11"/>
    <mergeCell ref="E10:E11"/>
    <mergeCell ref="F10:J10"/>
    <mergeCell ref="K10:K11"/>
    <mergeCell ref="L10:L11"/>
    <mergeCell ref="M10:M11"/>
    <mergeCell ref="N10:N11"/>
    <mergeCell ref="O10:O11"/>
    <mergeCell ref="B12:C12"/>
    <mergeCell ref="A24:D24"/>
    <mergeCell ref="A16:O16"/>
    <mergeCell ref="A17:O17"/>
    <mergeCell ref="A19:C19"/>
    <mergeCell ref="A21:D21"/>
    <mergeCell ref="A22:D22"/>
    <mergeCell ref="A23:D23"/>
  </mergeCells>
  <pageMargins left="0.7" right="0.7" top="0.75" bottom="0.75" header="0.3" footer="0.3"/>
  <pageSetup paperSize="9" scale="4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Мария</cp:lastModifiedBy>
  <cp:lastPrinted>2024-05-29T11:24:24Z</cp:lastPrinted>
  <dcterms:created xsi:type="dcterms:W3CDTF">2023-02-03T13:24:35Z</dcterms:created>
  <dcterms:modified xsi:type="dcterms:W3CDTF">2024-05-29T11:24:51Z</dcterms:modified>
</cp:coreProperties>
</file>