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Закупки 2024\Черенок для швабры, щет. для окон\"/>
    </mc:Choice>
  </mc:AlternateContent>
  <xr:revisionPtr revIDLastSave="0" documentId="13_ncr:1_{6DAC7AC7-0330-4D04-88AE-4D61C0909482}" xr6:coauthVersionLast="36" xr6:coauthVersionMax="36" xr10:uidLastSave="{00000000-0000-0000-0000-000000000000}"/>
  <bookViews>
    <workbookView xWindow="-120" yWindow="-120" windowWidth="20730" windowHeight="11760" xr2:uid="{00000000-000D-0000-FFFF-FFFF00000000}"/>
  </bookViews>
  <sheets>
    <sheet name="Sheet1" sheetId="1" r:id="rId1"/>
    <sheet name="Лист1" sheetId="2" r:id="rId2"/>
  </sheets>
  <definedNames>
    <definedName name="_xlnm.Print_Area" localSheetId="0">Sheet1!$A$2:$O$27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1" l="1"/>
  <c r="O16" i="1"/>
  <c r="N15" i="1"/>
  <c r="N16" i="1"/>
  <c r="O14" i="1" l="1"/>
  <c r="O17" i="1" s="1"/>
  <c r="N14" i="1"/>
</calcChain>
</file>

<file path=xl/sharedStrings.xml><?xml version="1.0" encoding="utf-8"?>
<sst xmlns="http://schemas.openxmlformats.org/spreadsheetml/2006/main" count="67" uniqueCount="48">
  <si>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</si>
  <si>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</si>
  <si>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</si>
  <si>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</si>
  <si>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</si>
  <si>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</si>
  <si>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</si>
  <si>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</si>
  <si>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</si>
  <si>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</si>
  <si>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</si>
  <si>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</si>
  <si>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</si>
  <si>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</si>
  <si>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</si>
  <si>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</si>
  <si>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</si>
  <si>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</si>
  <si>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</si>
  <si>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</si>
  <si>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Предельная цена в соответствии с распоряжением КГЗ № 100-р</t>
  </si>
  <si>
    <t xml:space="preserve">цена источника 1 </t>
  </si>
  <si>
    <t xml:space="preserve">цена источника 2 </t>
  </si>
  <si>
    <t xml:space="preserve">цена источника 3 </t>
  </si>
  <si>
    <t>шт</t>
  </si>
  <si>
    <r>
      <rPr>
        <b/>
        <sz val="12"/>
        <color theme="1"/>
        <rFont val="Times New Roman"/>
        <family val="1"/>
        <charset val="204"/>
      </rPr>
      <t>Нормативный метод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</si>
  <si>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Предельная цена (руб.)</t>
  </si>
  <si>
    <t>20.41.32.119-006</t>
  </si>
  <si>
    <t>20.41.32.121-015</t>
  </si>
  <si>
    <t xml:space="preserve">20.41.32.111-002
</t>
  </si>
  <si>
    <t>20.41.32.111-014</t>
  </si>
  <si>
    <t>20.41.32.114-001</t>
  </si>
  <si>
    <t>22.19.60.114-004</t>
  </si>
  <si>
    <t>22.19.60.114-005</t>
  </si>
  <si>
    <t>22.29.23.120-001</t>
  </si>
  <si>
    <t>20.41.32.113-001</t>
  </si>
  <si>
    <t>УТВЕРЖДАЮ
Директор    
Государственного бюджетного общеобразовательного учреждения  центр образования № 195 Адмиралтейского района Санкт-Петербурга
___________ С.А. Приставко
М. П.</t>
  </si>
  <si>
    <t>Рукоятка (черенок) для швабры</t>
  </si>
  <si>
    <t>Щетка для мытья окон</t>
  </si>
  <si>
    <t>16.29.11.120-003</t>
  </si>
  <si>
    <t>32.91.11.000-027</t>
  </si>
  <si>
    <t>32.91.11.000-002</t>
  </si>
  <si>
    <t>На основании проведенного анализа рынка и расчетов, НМЦК(ЦК) составляет: 3930,75 рублей</t>
  </si>
  <si>
    <t>Директор</t>
  </si>
  <si>
    <t>/Приставко С.А./</t>
  </si>
  <si>
    <t>Ручка для МОП</t>
  </si>
  <si>
    <t>Дата подготовки обоснования НМЦК: 12.04.2024</t>
  </si>
  <si>
    <t>Поставка хозтоваров для нужд Государственного бюджетного общеобразовательного учреждения центра образования №195 Адмиралтейского района Санкт-Петербурга по адресу: г. Санкт-Петербург, ул. Бородинская, дом 11, литера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</si>
</sst>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2" fillId="0" borderId="5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4" fontId="2" fillId="0" borderId="3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11" fillId="0" borderId="3" xfId="0" applyFont="1" applyBorder="1"/>
    <xf numFmtId="0" fontId="1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3" fillId="0" borderId="0" xfId="0" applyFont="1" applyAlignment="1">
      <alignment vertical="top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wrapText="1"/>
    </xf>
    <xf numFmtId="0" fontId="13" fillId="0" borderId="12" xfId="0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12" fillId="0" borderId="6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2" fillId="0" borderId="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11" fillId="0" borderId="10" xfId="0" applyFont="1" applyBorder="1" applyAlignment="1"/>
    <xf numFmtId="0" fontId="11" fillId="0" borderId="13" xfId="0" applyFont="1" applyBorder="1" applyAlignment="1"/>
    <xf numFmtId="0" fontId="11" fillId="0" borderId="14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3" fillId="0" borderId="12" xfId="0" applyFont="1" applyBorder="1" applyAlignment="1">
      <alignment horizontal="right" vertical="center"/>
    </xf>
  </cellXfs>
  <cellStyles count="2">
    <cellStyle name="Обычный" xfId="0" builtinId="0"/>
    <cellStyle name="Обычный 10 2 2 2 2 2 2 2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361950</xdr:colOff>
      <xdr:row>8</xdr:row>
      <xdr:rowOff>6350</xdr:rowOff>
    </xdr:from>
    <xdr:to>
      <xdr:col>6</xdr:col>
      <xdr:colOff>774247</xdr:colOff>
      <xdr:row>8</xdr:row>
      <xdr:rowOff>1743710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AB3A012-7C61-C543-97BA-7D3D36847688}"/>
            </a:ext>
          </a:extLst>
        </xdr:cNvPr>
        <xdr:cNvSpPr txBox="1"/>
      </xdr:nvSpPr>
      <xdr:spPr>
        <a:xfrm>
          <a:off x="395605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Среднее квадратичное отклонение</a:t>
          </a:r>
          <a:r>
            <a:rPr lang="en-US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:</a:t>
          </a:r>
          <a:endParaRPr lang="ru-RU" sz="13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r>
            <a:rPr lang="en-GB" sz="120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= √(( ∑2_(𝑖=1)^𝑛▒〖〖(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_𝑖  − ⟨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ц⟩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)〗^2  〗)/(𝑛−1))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0</xdr:col>
      <xdr:colOff>88900</xdr:colOff>
      <xdr:row>8</xdr:row>
      <xdr:rowOff>6350</xdr:rowOff>
    </xdr:from>
    <xdr:to>
      <xdr:col>2</xdr:col>
      <xdr:colOff>918936</xdr:colOff>
      <xdr:row>8</xdr:row>
      <xdr:rowOff>1743710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F07E60-1350-BB4C-8829-5D9340484218}"/>
            </a:ext>
          </a:extLst>
        </xdr:cNvPr>
        <xdr:cNvSpPr txBox="1">
          <a:spLocks/>
        </xdr:cNvSpPr>
      </xdr:nvSpPr>
      <xdr:spPr>
        <a:xfrm>
          <a:off x="88900" y="3340100"/>
          <a:ext cx="32131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Расчет НМЦК (рын) произведен по формуле:</a:t>
          </a:r>
        </a:p>
        <a:p>
          <a:pPr algn="l"/>
          <a:endParaRPr lang="ru-RU" sz="1000" i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GB" sz="1200" i="0">
              <a:latin typeface="Cambria Math" panose="02040503050406030204" pitchFamily="18" charset="0"/>
            </a:rPr>
            <a:t>〖</a:t>
          </a:r>
          <a:r>
            <a:rPr lang="ru-RU" sz="1200" b="0" i="0">
              <a:latin typeface="Cambria Math" panose="02040503050406030204" pitchFamily="18" charset="0"/>
            </a:rPr>
            <a:t>НМЦК</a:t>
          </a:r>
          <a:r>
            <a:rPr lang="en-GB" sz="1200" b="0" i="0">
              <a:latin typeface="Cambria Math" panose="02040503050406030204" pitchFamily="18" charset="0"/>
            </a:rPr>
            <a:t>〗^</a:t>
          </a:r>
          <a:r>
            <a:rPr lang="ru-RU" sz="1200" b="0" i="0">
              <a:latin typeface="Cambria Math" panose="02040503050406030204" pitchFamily="18" charset="0"/>
            </a:rPr>
            <a:t>рын=</a:t>
          </a:r>
          <a:r>
            <a:rPr lang="en-US" sz="1200" b="0" i="0">
              <a:latin typeface="Cambria Math" panose="02040503050406030204" pitchFamily="18" charset="0"/>
            </a:rPr>
            <a:t>𝑣</a:t>
          </a:r>
          <a:r>
            <a:rPr lang="ru-RU" sz="1200" b="0" i="0">
              <a:latin typeface="Cambria Math" panose="02040503050406030204" pitchFamily="18" charset="0"/>
            </a:rPr>
            <a:t>/</a:t>
          </a:r>
          <a:r>
            <a:rPr lang="en-US" sz="1200" b="0" i="0">
              <a:latin typeface="Cambria Math" panose="02040503050406030204" pitchFamily="18" charset="0"/>
            </a:rPr>
            <a:t>𝑛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×∑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(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𝑖=1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)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^𝑛▒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 </a:t>
          </a:r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en-GB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US" sz="1100" b="0" i="0">
              <a:latin typeface="Cambria Math" panose="02040503050406030204" pitchFamily="18" charset="0"/>
            </a:rPr>
            <a:t>𝑣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(объем) закупаемого товара;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6</xdr:col>
      <xdr:colOff>1144815</xdr:colOff>
      <xdr:row>8</xdr:row>
      <xdr:rowOff>6350</xdr:rowOff>
    </xdr:from>
    <xdr:to>
      <xdr:col>9</xdr:col>
      <xdr:colOff>185057</xdr:colOff>
      <xdr:row>8</xdr:row>
      <xdr:rowOff>1743710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3BD8224-69C9-6141-96AB-27DD541F3620}"/>
            </a:ext>
          </a:extLst>
        </xdr:cNvPr>
        <xdr:cNvSpPr txBox="1"/>
      </xdr:nvSpPr>
      <xdr:spPr>
        <a:xfrm>
          <a:off x="7531100" y="3340100"/>
          <a:ext cx="3200400" cy="1737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algn="l"/>
          <a:r>
            <a:rPr lang="ru-RU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Коэффициент вариации</a:t>
          </a:r>
          <a:r>
            <a:rPr lang="en-US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pPr algn="l"/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0" i="0">
              <a:latin typeface="Cambria Math" panose="02040503050406030204" pitchFamily="18" charset="0"/>
            </a:rPr>
            <a:t>𝑉=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𝜎/⟨</a:t>
          </a:r>
          <a:r>
            <a:rPr lang="ru-RU" sz="1200" b="0" i="0">
              <a:latin typeface="Cambria Math" panose="02040503050406030204" pitchFamily="18" charset="0"/>
            </a:rPr>
            <a:t>ц⟩ 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× 100</a:t>
          </a:r>
          <a:endParaRPr lang="ru-RU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en-GB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en-GB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c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реднее квадратичное отклонение</a:t>
          </a:r>
          <a:r>
            <a:rPr lang="en-GB" sz="1100" b="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7"/>
  <sheetViews>
    <sheetView tabSelected="1" zoomScale="70" zoomScaleNormal="70" workbookViewId="0">
      <selection activeCell="C6" sqref="C6:O6"/>
    </sheetView>
  </sheetViews>
  <sheetFormatPr defaultColWidth="10.875" defaultRowHeight="15.75" x14ac:dyDescent="0.25"/>
  <cols>
    <col min="1" max="1" width="3.875" style="2" customWidth="1"/>
    <col min="2" max="2" width="27.5" style="1" customWidth="1"/>
    <col min="3" max="4" width="15.875" style="1" customWidth="1"/>
    <col min="5" max="5" width="11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21" ht="20.100000000000001" customHeight="1" x14ac:dyDescent="0.25"/>
    <row r="2" spans="1:21" ht="50.1" customHeight="1" x14ac:dyDescent="0.25">
      <c r="A2" s="62" t="s">
        <v>7</v>
      </c>
      <c r="B2" s="62"/>
      <c r="C2" s="62"/>
      <c r="D2" s="62"/>
      <c r="E2" s="62"/>
      <c r="F2" s="62"/>
      <c r="G2" s="62"/>
      <c r="H2" s="62"/>
      <c r="I2" s="62"/>
      <c r="J2" s="62"/>
      <c r="K2" s="34"/>
      <c r="L2" s="63" t="s">
        <v>36</v>
      </c>
      <c r="M2" s="63"/>
      <c r="N2" s="63"/>
      <c r="O2" s="63"/>
      <c r="R2" s="60"/>
      <c r="S2" s="61"/>
      <c r="T2" s="61"/>
      <c r="U2" s="61"/>
    </row>
    <row r="3" spans="1:21" ht="47.25" customHeight="1" x14ac:dyDescent="0.25">
      <c r="L3" s="63"/>
      <c r="M3" s="63"/>
      <c r="N3" s="63"/>
      <c r="O3" s="63"/>
      <c r="R3" s="61"/>
      <c r="S3" s="61"/>
      <c r="T3" s="61"/>
      <c r="U3" s="61"/>
    </row>
    <row r="4" spans="1:21" ht="20.100000000000001" customHeight="1" x14ac:dyDescent="0.25">
      <c r="A4" s="64" t="s">
        <v>8</v>
      </c>
      <c r="B4" s="64"/>
      <c r="C4" s="69" t="s">
        <v>47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R4" s="61"/>
      <c r="S4" s="61"/>
      <c r="T4" s="61"/>
      <c r="U4" s="61"/>
    </row>
    <row r="5" spans="1:21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3"/>
      <c r="K5" s="13"/>
      <c r="L5" s="3"/>
      <c r="M5" s="3"/>
      <c r="N5" s="3"/>
      <c r="O5" s="3"/>
    </row>
    <row r="6" spans="1:21" ht="69.95" customHeight="1" x14ac:dyDescent="0.25">
      <c r="A6" s="75" t="s">
        <v>9</v>
      </c>
      <c r="B6" s="75"/>
      <c r="C6" s="70" t="s">
        <v>25</v>
      </c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</row>
    <row r="7" spans="1:21" ht="20.100000000000001" customHeight="1" x14ac:dyDescent="0.25"/>
    <row r="8" spans="1:21" ht="25.5" x14ac:dyDescent="0.25">
      <c r="A8" s="72" t="s">
        <v>19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1:21" ht="159.94999999999999" customHeight="1" x14ac:dyDescent="0.25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</row>
    <row r="10" spans="1:21" ht="20.100000000000001" customHeight="1" x14ac:dyDescent="0.25"/>
    <row r="11" spans="1:21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21" ht="20.100000000000001" customHeight="1" x14ac:dyDescent="0.25">
      <c r="A12" s="39" t="s">
        <v>0</v>
      </c>
      <c r="B12" s="56" t="s">
        <v>1</v>
      </c>
      <c r="C12" s="57"/>
      <c r="D12" s="68" t="s">
        <v>2</v>
      </c>
      <c r="E12" s="65" t="s">
        <v>3</v>
      </c>
      <c r="F12" s="68" t="s">
        <v>4</v>
      </c>
      <c r="G12" s="48" t="s">
        <v>6</v>
      </c>
      <c r="H12" s="49"/>
      <c r="I12" s="49"/>
      <c r="J12" s="49"/>
      <c r="K12" s="50"/>
      <c r="L12" s="65" t="s">
        <v>13</v>
      </c>
      <c r="M12" s="65" t="s">
        <v>5</v>
      </c>
      <c r="N12" s="65" t="s">
        <v>26</v>
      </c>
      <c r="O12" s="65" t="s">
        <v>16</v>
      </c>
    </row>
    <row r="13" spans="1:21" ht="100.5" customHeight="1" x14ac:dyDescent="0.25">
      <c r="A13" s="40"/>
      <c r="B13" s="58"/>
      <c r="C13" s="59"/>
      <c r="D13" s="74"/>
      <c r="E13" s="66"/>
      <c r="F13" s="67"/>
      <c r="G13" s="20" t="s">
        <v>21</v>
      </c>
      <c r="H13" s="21" t="s">
        <v>22</v>
      </c>
      <c r="I13" s="21" t="s">
        <v>23</v>
      </c>
      <c r="J13" s="19" t="s">
        <v>20</v>
      </c>
      <c r="K13" s="17" t="s">
        <v>18</v>
      </c>
      <c r="L13" s="66"/>
      <c r="M13" s="66"/>
      <c r="N13" s="66"/>
      <c r="O13" s="67"/>
    </row>
    <row r="14" spans="1:21" ht="50.25" customHeight="1" x14ac:dyDescent="0.25">
      <c r="A14" s="22">
        <v>1</v>
      </c>
      <c r="B14" s="51" t="s">
        <v>37</v>
      </c>
      <c r="C14" s="52"/>
      <c r="D14" s="25" t="s">
        <v>39</v>
      </c>
      <c r="E14" s="27" t="s">
        <v>24</v>
      </c>
      <c r="F14" s="28">
        <v>5</v>
      </c>
      <c r="G14" s="23" t="s">
        <v>17</v>
      </c>
      <c r="H14" s="23" t="s">
        <v>17</v>
      </c>
      <c r="I14" s="23" t="s">
        <v>17</v>
      </c>
      <c r="J14" s="23">
        <v>76.31</v>
      </c>
      <c r="K14" s="35">
        <v>1</v>
      </c>
      <c r="L14" s="23" t="s">
        <v>17</v>
      </c>
      <c r="M14" s="23" t="s">
        <v>17</v>
      </c>
      <c r="N14" s="14">
        <f>J14</f>
        <v>76.31</v>
      </c>
      <c r="O14" s="14">
        <f>F14*J14</f>
        <v>381.55</v>
      </c>
    </row>
    <row r="15" spans="1:21" ht="44.25" customHeight="1" x14ac:dyDescent="0.25">
      <c r="A15" s="18">
        <v>2</v>
      </c>
      <c r="B15" s="51" t="s">
        <v>38</v>
      </c>
      <c r="C15" s="53"/>
      <c r="D15" s="25" t="s">
        <v>40</v>
      </c>
      <c r="E15" s="29" t="s">
        <v>24</v>
      </c>
      <c r="F15" s="30">
        <v>2</v>
      </c>
      <c r="G15" s="14" t="s">
        <v>17</v>
      </c>
      <c r="H15" s="14" t="s">
        <v>17</v>
      </c>
      <c r="I15" s="14" t="s">
        <v>17</v>
      </c>
      <c r="J15" s="23">
        <v>722.45</v>
      </c>
      <c r="K15" s="15">
        <v>1</v>
      </c>
      <c r="L15" s="14" t="s">
        <v>17</v>
      </c>
      <c r="M15" s="14" t="s">
        <v>17</v>
      </c>
      <c r="N15" s="14">
        <f t="shared" ref="N15:N16" si="0">J15</f>
        <v>722.45</v>
      </c>
      <c r="O15" s="14">
        <f t="shared" ref="O15:O16" si="1">F15*J15</f>
        <v>1444.9</v>
      </c>
    </row>
    <row r="16" spans="1:21" ht="44.25" customHeight="1" x14ac:dyDescent="0.25">
      <c r="A16" s="36">
        <v>3</v>
      </c>
      <c r="B16" s="51" t="s">
        <v>45</v>
      </c>
      <c r="C16" s="53"/>
      <c r="D16" s="25" t="s">
        <v>41</v>
      </c>
      <c r="E16" s="29" t="s">
        <v>24</v>
      </c>
      <c r="F16" s="30">
        <v>10</v>
      </c>
      <c r="G16" s="14" t="s">
        <v>17</v>
      </c>
      <c r="H16" s="14" t="s">
        <v>17</v>
      </c>
      <c r="I16" s="14" t="s">
        <v>17</v>
      </c>
      <c r="J16" s="23">
        <v>210.43</v>
      </c>
      <c r="K16" s="15">
        <v>1</v>
      </c>
      <c r="L16" s="14" t="s">
        <v>17</v>
      </c>
      <c r="M16" s="14" t="s">
        <v>17</v>
      </c>
      <c r="N16" s="14">
        <f t="shared" si="0"/>
        <v>210.43</v>
      </c>
      <c r="O16" s="14">
        <f t="shared" si="1"/>
        <v>2104.3000000000002</v>
      </c>
    </row>
    <row r="17" spans="1:15" ht="26.25" customHeight="1" x14ac:dyDescent="0.25">
      <c r="A17" s="26"/>
      <c r="B17" s="54"/>
      <c r="C17" s="55"/>
      <c r="D17" s="18"/>
      <c r="E17" s="31"/>
      <c r="F17" s="31" t="s">
        <v>10</v>
      </c>
      <c r="G17" s="14"/>
      <c r="H17" s="14"/>
      <c r="I17" s="14"/>
      <c r="J17" s="14"/>
      <c r="K17" s="18"/>
      <c r="L17" s="18" t="s">
        <v>15</v>
      </c>
      <c r="M17" s="18"/>
      <c r="N17" s="9" t="s">
        <v>10</v>
      </c>
      <c r="O17" s="14">
        <f>SUM(O14:O16)</f>
        <v>3930.75</v>
      </c>
    </row>
    <row r="18" spans="1:15" x14ac:dyDescent="0.25">
      <c r="A18" s="11"/>
      <c r="L18" s="1" t="s">
        <v>15</v>
      </c>
      <c r="N18" s="12"/>
      <c r="O18" s="16"/>
    </row>
    <row r="19" spans="1:15" ht="39.950000000000003" customHeight="1" x14ac:dyDescent="0.25">
      <c r="A19" s="44" t="s">
        <v>42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6" t="s">
        <v>15</v>
      </c>
      <c r="O19" s="47"/>
    </row>
    <row r="20" spans="1:15" ht="9.9499999999999993" customHeight="1" x14ac:dyDescent="0.25"/>
    <row r="21" spans="1:15" ht="15" customHeight="1" x14ac:dyDescent="0.25">
      <c r="A21" s="42" t="s">
        <v>46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</row>
    <row r="22" spans="1:15" ht="39.950000000000003" customHeight="1" x14ac:dyDescent="0.25">
      <c r="A22" s="32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 t="s">
        <v>14</v>
      </c>
      <c r="O22" s="33"/>
    </row>
    <row r="23" spans="1:15" ht="15" customHeight="1" x14ac:dyDescent="0.25">
      <c r="A23" s="42"/>
      <c r="B23" s="42"/>
      <c r="C23" s="42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</row>
    <row r="24" spans="1:15" ht="24.95" customHeight="1" x14ac:dyDescent="0.25">
      <c r="A24" s="38" t="s">
        <v>43</v>
      </c>
      <c r="B24" s="38"/>
      <c r="C24" s="38"/>
      <c r="D24" s="38"/>
      <c r="E24" s="33"/>
      <c r="F24" s="33"/>
      <c r="G24" s="33"/>
      <c r="H24" s="33"/>
      <c r="I24" s="33"/>
      <c r="J24" s="33"/>
      <c r="K24" s="33"/>
    </row>
    <row r="25" spans="1:15" ht="15" customHeight="1" x14ac:dyDescent="0.25">
      <c r="A25" s="43" t="s">
        <v>11</v>
      </c>
      <c r="B25" s="43"/>
      <c r="C25" s="43"/>
      <c r="D25" s="4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</row>
    <row r="26" spans="1:15" ht="20.100000000000001" customHeight="1" x14ac:dyDescent="0.25">
      <c r="A26" s="76" t="s">
        <v>44</v>
      </c>
      <c r="B26" s="76"/>
      <c r="C26" s="76"/>
      <c r="D26" s="76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</row>
    <row r="27" spans="1:15" ht="15" customHeight="1" x14ac:dyDescent="0.25">
      <c r="A27" s="41" t="s">
        <v>12</v>
      </c>
      <c r="B27" s="41"/>
      <c r="C27" s="41"/>
      <c r="D27" s="41"/>
    </row>
  </sheetData>
  <mergeCells count="30">
    <mergeCell ref="R2:U4"/>
    <mergeCell ref="A2:J2"/>
    <mergeCell ref="L2:O3"/>
    <mergeCell ref="A4:B4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  <mergeCell ref="A24:D24"/>
    <mergeCell ref="A12:A13"/>
    <mergeCell ref="A27:D27"/>
    <mergeCell ref="A21:O21"/>
    <mergeCell ref="A23:C23"/>
    <mergeCell ref="A26:D26"/>
    <mergeCell ref="A25:D25"/>
    <mergeCell ref="A19:O19"/>
    <mergeCell ref="G12:K12"/>
    <mergeCell ref="B14:C14"/>
    <mergeCell ref="B15:C15"/>
    <mergeCell ref="B16:C16"/>
    <mergeCell ref="B17:C17"/>
    <mergeCell ref="B12:C13"/>
  </mergeCells>
  <phoneticPr fontId="10" type="noConversion"/>
  <pageMargins left="0.7" right="0.7" top="0.75" bottom="0.75" header="0.3" footer="0.3"/>
  <pageSetup paperSize="9" scale="4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8:F16"/>
  <sheetViews>
    <sheetView workbookViewId="0">
      <selection activeCell="F8" sqref="F8:F16"/>
    </sheetView>
  </sheetViews>
  <sheetFormatPr defaultRowHeight="15.75" x14ac:dyDescent="0.25"/>
  <sheetData>
    <row r="8" spans="6:6" ht="25.5" customHeight="1" x14ac:dyDescent="0.25">
      <c r="F8" s="25" t="s">
        <v>27</v>
      </c>
    </row>
    <row r="9" spans="6:6" ht="25.5" customHeight="1" x14ac:dyDescent="0.25">
      <c r="F9" s="25" t="s">
        <v>28</v>
      </c>
    </row>
    <row r="10" spans="6:6" ht="39" customHeight="1" x14ac:dyDescent="0.25">
      <c r="F10" s="37" t="s">
        <v>29</v>
      </c>
    </row>
    <row r="11" spans="6:6" x14ac:dyDescent="0.25">
      <c r="F11" s="24" t="s">
        <v>30</v>
      </c>
    </row>
    <row r="12" spans="6:6" x14ac:dyDescent="0.25">
      <c r="F12" s="24" t="s">
        <v>31</v>
      </c>
    </row>
    <row r="13" spans="6:6" x14ac:dyDescent="0.25">
      <c r="F13" s="24" t="s">
        <v>32</v>
      </c>
    </row>
    <row r="14" spans="6:6" x14ac:dyDescent="0.25">
      <c r="F14" s="24" t="s">
        <v>33</v>
      </c>
    </row>
    <row r="15" spans="6:6" x14ac:dyDescent="0.25">
      <c r="F15" s="24" t="s">
        <v>34</v>
      </c>
    </row>
    <row r="16" spans="6:6" x14ac:dyDescent="0.25">
      <c r="F16" s="2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Sheet1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Victoria</cp:lastModifiedBy>
  <cp:lastPrinted>2024-05-11T09:05:56Z</cp:lastPrinted>
  <dcterms:created xsi:type="dcterms:W3CDTF">2023-02-03T13:24:35Z</dcterms:created>
  <dcterms:modified xsi:type="dcterms:W3CDTF">2024-05-11T09:05:57Z</dcterms:modified>
</cp:coreProperties>
</file>