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4\44-ФЗ\226\Эрмитаж\04.07.24\ЭМ\"/>
    </mc:Choice>
  </mc:AlternateContent>
  <xr:revisionPtr revIDLastSave="0" documentId="13_ncr:1_{EF2F881B-6A65-45A6-A9F3-E04EA373F5F7}" xr6:coauthVersionLast="37" xr6:coauthVersionMax="37" xr10:uidLastSave="{00000000-0000-0000-0000-000000000000}"/>
  <bookViews>
    <workbookView xWindow="0" yWindow="0" windowWidth="28800" windowHeight="12330" xr2:uid="{00000000-000D-0000-FFFF-FFFF00000000}"/>
  </bookViews>
  <sheets>
    <sheet name="1" sheetId="1" r:id="rId1"/>
  </sheets>
  <definedNames>
    <definedName name="_xlnm.Print_Area" localSheetId="0">'1'!$B$1:$L$48</definedName>
  </definedNames>
  <calcPr calcId="179021"/>
</workbook>
</file>

<file path=xl/calcChain.xml><?xml version="1.0" encoding="utf-8"?>
<calcChain xmlns="http://schemas.openxmlformats.org/spreadsheetml/2006/main">
  <c r="I4" i="1" l="1"/>
  <c r="L4" i="1" s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J31" i="1" l="1"/>
  <c r="K31" i="1" s="1"/>
  <c r="J7" i="1"/>
  <c r="K7" i="1" s="1"/>
  <c r="J19" i="1"/>
  <c r="K19" i="1" s="1"/>
  <c r="J9" i="1"/>
  <c r="K9" i="1" s="1"/>
  <c r="J35" i="1"/>
  <c r="K35" i="1" s="1"/>
  <c r="J25" i="1"/>
  <c r="K25" i="1" s="1"/>
  <c r="J15" i="1"/>
  <c r="K15" i="1" s="1"/>
  <c r="J23" i="1"/>
  <c r="K23" i="1" s="1"/>
  <c r="J17" i="1"/>
  <c r="K17" i="1" s="1"/>
  <c r="J11" i="1"/>
  <c r="K11" i="1" s="1"/>
  <c r="J33" i="1"/>
  <c r="K33" i="1" s="1"/>
  <c r="J27" i="1"/>
  <c r="K27" i="1" s="1"/>
  <c r="J37" i="1"/>
  <c r="K37" i="1" s="1"/>
  <c r="J29" i="1"/>
  <c r="K29" i="1" s="1"/>
  <c r="J21" i="1"/>
  <c r="K21" i="1" s="1"/>
  <c r="J13" i="1"/>
  <c r="K13" i="1" s="1"/>
  <c r="J5" i="1"/>
  <c r="K5" i="1" s="1"/>
  <c r="J36" i="1"/>
  <c r="K36" i="1" s="1"/>
  <c r="J34" i="1"/>
  <c r="K34" i="1" s="1"/>
  <c r="J32" i="1"/>
  <c r="K32" i="1" s="1"/>
  <c r="J30" i="1"/>
  <c r="K30" i="1" s="1"/>
  <c r="J28" i="1"/>
  <c r="K28" i="1" s="1"/>
  <c r="J26" i="1"/>
  <c r="K26" i="1" s="1"/>
  <c r="J24" i="1"/>
  <c r="K24" i="1" s="1"/>
  <c r="J22" i="1"/>
  <c r="K22" i="1" s="1"/>
  <c r="J20" i="1"/>
  <c r="K20" i="1" s="1"/>
  <c r="J18" i="1"/>
  <c r="K18" i="1" s="1"/>
  <c r="J16" i="1"/>
  <c r="K16" i="1" s="1"/>
  <c r="J14" i="1"/>
  <c r="K14" i="1" s="1"/>
  <c r="J12" i="1"/>
  <c r="K12" i="1" s="1"/>
  <c r="J10" i="1"/>
  <c r="K10" i="1" s="1"/>
  <c r="J8" i="1"/>
  <c r="K8" i="1" s="1"/>
  <c r="J6" i="1"/>
  <c r="K6" i="1" s="1"/>
  <c r="J4" i="1"/>
  <c r="K4" i="1" s="1"/>
  <c r="I3" i="1"/>
  <c r="L3" i="1" s="1"/>
  <c r="J3" i="1" l="1"/>
  <c r="K3" i="1" s="1"/>
  <c r="D38" i="1"/>
  <c r="H38" i="1"/>
  <c r="G38" i="1"/>
  <c r="F38" i="1"/>
  <c r="E38" i="1"/>
  <c r="C40" i="1" l="1"/>
  <c r="C43" i="1"/>
  <c r="C39" i="1"/>
  <c r="L38" i="1"/>
  <c r="C41" i="1" l="1"/>
  <c r="C42" i="1" l="1"/>
  <c r="E42" i="1" s="1"/>
</calcChain>
</file>

<file path=xl/sharedStrings.xml><?xml version="1.0" encoding="utf-8"?>
<sst xmlns="http://schemas.openxmlformats.org/spreadsheetml/2006/main" count="21" uniqueCount="18">
  <si>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</si>
  <si>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</si>
  <si>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</si>
  <si>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</si>
  <si>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</si>
  <si>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</si>
  <si>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</si>
  <si>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</si>
  <si>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 xml:space="preserve">Минимальная цена </t>
  </si>
  <si>
    <t>НМЦ за единицу товара, работы, услуги, руб.</t>
  </si>
  <si>
    <t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не менее трех цен товара, работы, услуги, предлагаемых различными поставщиками (подрядчиками, исполнителями).</t>
  </si>
  <si>
    <t xml:space="preserve">Количество товара, объем работы, услуги </t>
  </si>
  <si>
    <t>Ценовое предложение № 1</t>
  </si>
  <si>
    <t>Ценовое предложение № 2</t>
  </si>
  <si>
    <t>Ценовое предложение № 3</t>
  </si>
  <si>
    <t>Специалист по закупкам СПб ГБУК "Петербург-концерт"   ________________________________Яшкина О.В.
(812) 779-10-90 (доб.225)</t>
  </si>
  <si>
    <t>Расчет цены контракта, заключаемого с единственным поставщиком (подрядчиком, исполнителем) на  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на рассвете» с участием Симфонического оркестра Санкт-Петербурга под управлением народного артиста РФ Сергея Стадлера - 04.07.2024 г.</t>
  </si>
  <si>
    <t>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на рассвете» с участием Симфонического оркестра Санкт-Петербурга под управлением народного артиста РФ Сергея Стадлера - 04.07.2024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</si>
</sst>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2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vertical="center" wrapText="1" shrinkToFit="1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4" fontId="1" fillId="3" borderId="7" xfId="0" applyNumberFormat="1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protection hidden="1"/>
    </xf>
    <xf numFmtId="2" fontId="5" fillId="0" borderId="15" xfId="0" applyNumberFormat="1" applyFont="1" applyFill="1" applyBorder="1" applyAlignment="1">
      <alignment horizontal="center" vertical="top" wrapText="1" shrinkToFit="1"/>
    </xf>
    <xf numFmtId="10" fontId="1" fillId="3" borderId="10" xfId="0" applyNumberFormat="1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3" fillId="0" borderId="10" xfId="0" applyNumberFormat="1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6" fillId="0" borderId="0" xfId="0" applyNumberFormat="1" applyFont="1" applyFill="1" applyAlignment="1">
      <alignment wrapText="1" shrinkToFit="1"/>
    </xf>
    <xf numFmtId="0" fontId="6" fillId="0" borderId="0" xfId="0" applyFont="1" applyFill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8"/>
  <sheetViews>
    <sheetView tabSelected="1" view="pageBreakPreview" topLeftCell="B1" zoomScaleNormal="100" zoomScaleSheetLayoutView="100" workbookViewId="0">
      <selection activeCell="B3" sqref="B3"/>
    </sheetView>
  </sheetViews>
  <sheetFormatPr defaultRowHeight="15" x14ac:dyDescent="0.25"/>
  <cols>
    <col min="1" max="1" width="0" style="1" hidden="1" customWidth="1"/>
    <col min="2" max="2" width="44" style="3" customWidth="1"/>
    <col min="3" max="3" width="19.140625" style="3" customWidth="1"/>
    <col min="4" max="4" width="20.28515625" style="1" customWidth="1"/>
    <col min="5" max="5" width="18.140625" style="1" customWidth="1"/>
    <col min="6" max="6" width="18.42578125" style="1" customWidth="1"/>
    <col min="7" max="7" width="18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47.25" customHeight="1" thickBot="1" x14ac:dyDescent="0.3">
      <c r="B1" s="40" t="s">
        <v>16</v>
      </c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6" s="2" customFormat="1" ht="75" customHeight="1" x14ac:dyDescent="0.25">
      <c r="A2" s="6"/>
      <c r="B2" s="9" t="s">
        <v>7</v>
      </c>
      <c r="C2" s="9" t="s">
        <v>11</v>
      </c>
      <c r="D2" s="29" t="s">
        <v>12</v>
      </c>
      <c r="E2" s="29" t="s">
        <v>13</v>
      </c>
      <c r="F2" s="29" t="s">
        <v>14</v>
      </c>
      <c r="G2" s="29" t="s">
        <v>6</v>
      </c>
      <c r="H2" s="29" t="s">
        <v>6</v>
      </c>
      <c r="I2" s="9" t="s">
        <v>9</v>
      </c>
      <c r="J2" s="9" t="s">
        <v>3</v>
      </c>
      <c r="K2" s="9" t="s">
        <v>1</v>
      </c>
      <c r="L2" s="9" t="s">
        <v>5</v>
      </c>
    </row>
    <row r="3" spans="1:16" s="2" customFormat="1" ht="120" x14ac:dyDescent="0.25">
      <c r="A3" s="11"/>
      <c r="B3" s="30" t="s">
        <v>17</v>
      </c>
      <c r="C3" s="27">
        <v>1</v>
      </c>
      <c r="D3" s="31">
        <v>160000</v>
      </c>
      <c r="E3" s="31">
        <v>230000</v>
      </c>
      <c r="F3" s="31">
        <v>240000</v>
      </c>
      <c r="G3" s="29"/>
      <c r="H3" s="29"/>
      <c r="I3" s="32">
        <f t="shared" ref="I3:I37" si="0">AVERAGE(D3:H3)</f>
        <v>210000</v>
      </c>
      <c r="J3" s="32">
        <f t="shared" ref="J3:J37" si="1">SQRT(DEVSQ(D3,I3,E3,I3,F3,I3,G3,I3,H3,I3)/(COUNTA(D3:H3)-1))</f>
        <v>43588.989435406736</v>
      </c>
      <c r="K3" s="33">
        <f t="shared" ref="K3:K37" si="2">J3/I3</f>
        <v>0.20756661635907969</v>
      </c>
      <c r="L3" s="32">
        <f t="shared" ref="L3:L37" si="3">I3*C3</f>
        <v>210000</v>
      </c>
      <c r="N3" s="12"/>
      <c r="P3" s="12"/>
    </row>
    <row r="4" spans="1:16" s="2" customFormat="1" hidden="1" x14ac:dyDescent="0.25">
      <c r="A4" s="11"/>
      <c r="B4" s="30"/>
      <c r="C4" s="27"/>
      <c r="D4" s="28"/>
      <c r="E4" s="28"/>
      <c r="F4" s="28"/>
      <c r="G4" s="29"/>
      <c r="H4" s="29"/>
      <c r="I4" s="17" t="e">
        <f t="shared" si="0"/>
        <v>#DIV/0!</v>
      </c>
      <c r="J4" s="17" t="e">
        <f t="shared" si="1"/>
        <v>#DIV/0!</v>
      </c>
      <c r="K4" s="18" t="e">
        <f t="shared" si="2"/>
        <v>#DIV/0!</v>
      </c>
      <c r="L4" s="17" t="e">
        <f t="shared" si="3"/>
        <v>#DIV/0!</v>
      </c>
    </row>
    <row r="5" spans="1:16" s="2" customFormat="1" hidden="1" x14ac:dyDescent="0.25">
      <c r="A5" s="11"/>
      <c r="B5" s="30"/>
      <c r="C5" s="27"/>
      <c r="D5" s="28"/>
      <c r="E5" s="28"/>
      <c r="F5" s="28"/>
      <c r="G5" s="29"/>
      <c r="H5" s="29"/>
      <c r="I5" s="17" t="e">
        <f t="shared" si="0"/>
        <v>#DIV/0!</v>
      </c>
      <c r="J5" s="17" t="e">
        <f t="shared" si="1"/>
        <v>#DIV/0!</v>
      </c>
      <c r="K5" s="18" t="e">
        <f t="shared" si="2"/>
        <v>#DIV/0!</v>
      </c>
      <c r="L5" s="17" t="e">
        <f t="shared" si="3"/>
        <v>#DIV/0!</v>
      </c>
    </row>
    <row r="6" spans="1:16" s="2" customFormat="1" hidden="1" x14ac:dyDescent="0.25">
      <c r="A6" s="11"/>
      <c r="B6" s="30"/>
      <c r="C6" s="27"/>
      <c r="D6" s="28"/>
      <c r="E6" s="28"/>
      <c r="F6" s="28"/>
      <c r="G6" s="29"/>
      <c r="H6" s="29"/>
      <c r="I6" s="17" t="e">
        <f t="shared" si="0"/>
        <v>#DIV/0!</v>
      </c>
      <c r="J6" s="17" t="e">
        <f t="shared" si="1"/>
        <v>#DIV/0!</v>
      </c>
      <c r="K6" s="18" t="e">
        <f t="shared" si="2"/>
        <v>#DIV/0!</v>
      </c>
      <c r="L6" s="17" t="e">
        <f t="shared" si="3"/>
        <v>#DIV/0!</v>
      </c>
    </row>
    <row r="7" spans="1:16" s="2" customFormat="1" hidden="1" x14ac:dyDescent="0.25">
      <c r="A7" s="11"/>
      <c r="B7" s="30"/>
      <c r="C7" s="27"/>
      <c r="D7" s="28"/>
      <c r="E7" s="28"/>
      <c r="F7" s="28"/>
      <c r="G7" s="29"/>
      <c r="H7" s="29"/>
      <c r="I7" s="17" t="e">
        <f t="shared" si="0"/>
        <v>#DIV/0!</v>
      </c>
      <c r="J7" s="17" t="e">
        <f t="shared" si="1"/>
        <v>#DIV/0!</v>
      </c>
      <c r="K7" s="18" t="e">
        <f t="shared" si="2"/>
        <v>#DIV/0!</v>
      </c>
      <c r="L7" s="17" t="e">
        <f t="shared" si="3"/>
        <v>#DIV/0!</v>
      </c>
    </row>
    <row r="8" spans="1:16" s="2" customFormat="1" hidden="1" x14ac:dyDescent="0.25">
      <c r="A8" s="11"/>
      <c r="B8" s="30"/>
      <c r="C8" s="27"/>
      <c r="D8" s="28"/>
      <c r="E8" s="28"/>
      <c r="F8" s="28"/>
      <c r="G8" s="29"/>
      <c r="H8" s="29"/>
      <c r="I8" s="17" t="e">
        <f t="shared" si="0"/>
        <v>#DIV/0!</v>
      </c>
      <c r="J8" s="17" t="e">
        <f t="shared" si="1"/>
        <v>#DIV/0!</v>
      </c>
      <c r="K8" s="18" t="e">
        <f t="shared" si="2"/>
        <v>#DIV/0!</v>
      </c>
      <c r="L8" s="17" t="e">
        <f t="shared" si="3"/>
        <v>#DIV/0!</v>
      </c>
    </row>
    <row r="9" spans="1:16" s="2" customFormat="1" hidden="1" x14ac:dyDescent="0.25">
      <c r="A9" s="11"/>
      <c r="B9" s="30"/>
      <c r="C9" s="27"/>
      <c r="D9" s="28"/>
      <c r="E9" s="28"/>
      <c r="F9" s="28"/>
      <c r="G9" s="29"/>
      <c r="H9" s="29"/>
      <c r="I9" s="17" t="e">
        <f t="shared" si="0"/>
        <v>#DIV/0!</v>
      </c>
      <c r="J9" s="17" t="e">
        <f t="shared" si="1"/>
        <v>#DIV/0!</v>
      </c>
      <c r="K9" s="18" t="e">
        <f t="shared" si="2"/>
        <v>#DIV/0!</v>
      </c>
      <c r="L9" s="17" t="e">
        <f t="shared" si="3"/>
        <v>#DIV/0!</v>
      </c>
    </row>
    <row r="10" spans="1:16" s="2" customFormat="1" hidden="1" x14ac:dyDescent="0.25">
      <c r="A10" s="11"/>
      <c r="B10" s="30"/>
      <c r="C10" s="27"/>
      <c r="D10" s="28"/>
      <c r="E10" s="28"/>
      <c r="F10" s="28"/>
      <c r="G10" s="29"/>
      <c r="H10" s="29"/>
      <c r="I10" s="17" t="e">
        <f t="shared" si="0"/>
        <v>#DIV/0!</v>
      </c>
      <c r="J10" s="17" t="e">
        <f t="shared" si="1"/>
        <v>#DIV/0!</v>
      </c>
      <c r="K10" s="18" t="e">
        <f t="shared" si="2"/>
        <v>#DIV/0!</v>
      </c>
      <c r="L10" s="17" t="e">
        <f t="shared" si="3"/>
        <v>#DIV/0!</v>
      </c>
    </row>
    <row r="11" spans="1:16" s="2" customFormat="1" hidden="1" x14ac:dyDescent="0.25">
      <c r="A11" s="11"/>
      <c r="B11" s="30"/>
      <c r="C11" s="27"/>
      <c r="D11" s="28"/>
      <c r="E11" s="28"/>
      <c r="F11" s="28"/>
      <c r="G11" s="29"/>
      <c r="H11" s="29"/>
      <c r="I11" s="17" t="e">
        <f t="shared" si="0"/>
        <v>#DIV/0!</v>
      </c>
      <c r="J11" s="17" t="e">
        <f t="shared" si="1"/>
        <v>#DIV/0!</v>
      </c>
      <c r="K11" s="18" t="e">
        <f t="shared" si="2"/>
        <v>#DIV/0!</v>
      </c>
      <c r="L11" s="17" t="e">
        <f t="shared" si="3"/>
        <v>#DIV/0!</v>
      </c>
    </row>
    <row r="12" spans="1:16" s="2" customFormat="1" hidden="1" x14ac:dyDescent="0.25">
      <c r="A12" s="11"/>
      <c r="B12" s="30"/>
      <c r="C12" s="27"/>
      <c r="D12" s="28"/>
      <c r="E12" s="28"/>
      <c r="F12" s="28"/>
      <c r="G12" s="29"/>
      <c r="H12" s="29"/>
      <c r="I12" s="17" t="e">
        <f t="shared" si="0"/>
        <v>#DIV/0!</v>
      </c>
      <c r="J12" s="17" t="e">
        <f t="shared" si="1"/>
        <v>#DIV/0!</v>
      </c>
      <c r="K12" s="18" t="e">
        <f t="shared" si="2"/>
        <v>#DIV/0!</v>
      </c>
      <c r="L12" s="17" t="e">
        <f t="shared" si="3"/>
        <v>#DIV/0!</v>
      </c>
    </row>
    <row r="13" spans="1:16" s="2" customFormat="1" hidden="1" x14ac:dyDescent="0.25">
      <c r="A13" s="11"/>
      <c r="B13" s="26"/>
      <c r="C13" s="27"/>
      <c r="D13" s="28"/>
      <c r="E13" s="28"/>
      <c r="F13" s="28"/>
      <c r="G13" s="29"/>
      <c r="H13" s="29"/>
      <c r="I13" s="17" t="e">
        <f t="shared" si="0"/>
        <v>#DIV/0!</v>
      </c>
      <c r="J13" s="17" t="e">
        <f t="shared" si="1"/>
        <v>#DIV/0!</v>
      </c>
      <c r="K13" s="18" t="e">
        <f t="shared" si="2"/>
        <v>#DIV/0!</v>
      </c>
      <c r="L13" s="17" t="e">
        <f t="shared" si="3"/>
        <v>#DIV/0!</v>
      </c>
    </row>
    <row r="14" spans="1:16" s="2" customFormat="1" hidden="1" x14ac:dyDescent="0.25">
      <c r="A14" s="11"/>
      <c r="B14" s="26"/>
      <c r="C14" s="27"/>
      <c r="D14" s="28"/>
      <c r="E14" s="28"/>
      <c r="F14" s="28"/>
      <c r="G14" s="29"/>
      <c r="H14" s="29"/>
      <c r="I14" s="17" t="e">
        <f t="shared" si="0"/>
        <v>#DIV/0!</v>
      </c>
      <c r="J14" s="17" t="e">
        <f t="shared" si="1"/>
        <v>#DIV/0!</v>
      </c>
      <c r="K14" s="18" t="e">
        <f t="shared" si="2"/>
        <v>#DIV/0!</v>
      </c>
      <c r="L14" s="17" t="e">
        <f t="shared" si="3"/>
        <v>#DIV/0!</v>
      </c>
    </row>
    <row r="15" spans="1:16" s="2" customFormat="1" hidden="1" x14ac:dyDescent="0.25">
      <c r="A15" s="11"/>
      <c r="B15" s="26"/>
      <c r="C15" s="27"/>
      <c r="D15" s="28"/>
      <c r="E15" s="28"/>
      <c r="F15" s="28"/>
      <c r="G15" s="29"/>
      <c r="H15" s="29"/>
      <c r="I15" s="17" t="e">
        <f t="shared" si="0"/>
        <v>#DIV/0!</v>
      </c>
      <c r="J15" s="17" t="e">
        <f t="shared" si="1"/>
        <v>#DIV/0!</v>
      </c>
      <c r="K15" s="18" t="e">
        <f t="shared" si="2"/>
        <v>#DIV/0!</v>
      </c>
      <c r="L15" s="17" t="e">
        <f t="shared" si="3"/>
        <v>#DIV/0!</v>
      </c>
    </row>
    <row r="16" spans="1:16" s="2" customFormat="1" hidden="1" x14ac:dyDescent="0.25">
      <c r="A16" s="11"/>
      <c r="B16" s="26"/>
      <c r="C16" s="27"/>
      <c r="D16" s="28"/>
      <c r="E16" s="28"/>
      <c r="F16" s="28"/>
      <c r="G16" s="29"/>
      <c r="H16" s="29"/>
      <c r="I16" s="17" t="e">
        <f t="shared" si="0"/>
        <v>#DIV/0!</v>
      </c>
      <c r="J16" s="17" t="e">
        <f t="shared" si="1"/>
        <v>#DIV/0!</v>
      </c>
      <c r="K16" s="18" t="e">
        <f t="shared" si="2"/>
        <v>#DIV/0!</v>
      </c>
      <c r="L16" s="17" t="e">
        <f t="shared" si="3"/>
        <v>#DIV/0!</v>
      </c>
    </row>
    <row r="17" spans="1:16" s="2" customFormat="1" hidden="1" x14ac:dyDescent="0.25">
      <c r="A17" s="11"/>
      <c r="B17" s="26"/>
      <c r="C17" s="27"/>
      <c r="D17" s="28"/>
      <c r="E17" s="28"/>
      <c r="F17" s="28"/>
      <c r="G17" s="29"/>
      <c r="H17" s="29"/>
      <c r="I17" s="17" t="e">
        <f t="shared" si="0"/>
        <v>#DIV/0!</v>
      </c>
      <c r="J17" s="17" t="e">
        <f t="shared" si="1"/>
        <v>#DIV/0!</v>
      </c>
      <c r="K17" s="18" t="e">
        <f t="shared" si="2"/>
        <v>#DIV/0!</v>
      </c>
      <c r="L17" s="17" t="e">
        <f t="shared" si="3"/>
        <v>#DIV/0!</v>
      </c>
    </row>
    <row r="18" spans="1:16" s="2" customFormat="1" hidden="1" x14ac:dyDescent="0.25">
      <c r="A18" s="11"/>
      <c r="B18" s="26"/>
      <c r="C18" s="27"/>
      <c r="D18" s="28"/>
      <c r="E18" s="28"/>
      <c r="F18" s="28"/>
      <c r="G18" s="29"/>
      <c r="H18" s="29"/>
      <c r="I18" s="17" t="e">
        <f t="shared" si="0"/>
        <v>#DIV/0!</v>
      </c>
      <c r="J18" s="17" t="e">
        <f t="shared" si="1"/>
        <v>#DIV/0!</v>
      </c>
      <c r="K18" s="18" t="e">
        <f t="shared" si="2"/>
        <v>#DIV/0!</v>
      </c>
      <c r="L18" s="17" t="e">
        <f t="shared" si="3"/>
        <v>#DIV/0!</v>
      </c>
    </row>
    <row r="19" spans="1:16" s="2" customFormat="1" hidden="1" x14ac:dyDescent="0.25">
      <c r="A19" s="11"/>
      <c r="B19" s="26"/>
      <c r="C19" s="27"/>
      <c r="D19" s="28"/>
      <c r="E19" s="28"/>
      <c r="F19" s="28"/>
      <c r="G19" s="29"/>
      <c r="H19" s="29"/>
      <c r="I19" s="17" t="e">
        <f t="shared" si="0"/>
        <v>#DIV/0!</v>
      </c>
      <c r="J19" s="17" t="e">
        <f t="shared" si="1"/>
        <v>#DIV/0!</v>
      </c>
      <c r="K19" s="18" t="e">
        <f t="shared" si="2"/>
        <v>#DIV/0!</v>
      </c>
      <c r="L19" s="17" t="e">
        <f t="shared" si="3"/>
        <v>#DIV/0!</v>
      </c>
    </row>
    <row r="20" spans="1:16" s="2" customFormat="1" hidden="1" x14ac:dyDescent="0.25">
      <c r="A20" s="11"/>
      <c r="B20" s="26"/>
      <c r="C20" s="27"/>
      <c r="D20" s="28"/>
      <c r="E20" s="28"/>
      <c r="F20" s="28"/>
      <c r="G20" s="29"/>
      <c r="H20" s="29"/>
      <c r="I20" s="17" t="e">
        <f t="shared" si="0"/>
        <v>#DIV/0!</v>
      </c>
      <c r="J20" s="17" t="e">
        <f t="shared" si="1"/>
        <v>#DIV/0!</v>
      </c>
      <c r="K20" s="18" t="e">
        <f t="shared" si="2"/>
        <v>#DIV/0!</v>
      </c>
      <c r="L20" s="17" t="e">
        <f t="shared" si="3"/>
        <v>#DIV/0!</v>
      </c>
      <c r="P20" s="12"/>
    </row>
    <row r="21" spans="1:16" s="2" customFormat="1" hidden="1" x14ac:dyDescent="0.25">
      <c r="A21" s="11"/>
      <c r="B21" s="26"/>
      <c r="C21" s="27"/>
      <c r="D21" s="28"/>
      <c r="E21" s="28"/>
      <c r="F21" s="28"/>
      <c r="G21" s="29"/>
      <c r="H21" s="29"/>
      <c r="I21" s="17" t="e">
        <f t="shared" si="0"/>
        <v>#DIV/0!</v>
      </c>
      <c r="J21" s="17" t="e">
        <f t="shared" si="1"/>
        <v>#DIV/0!</v>
      </c>
      <c r="K21" s="18" t="e">
        <f t="shared" si="2"/>
        <v>#DIV/0!</v>
      </c>
      <c r="L21" s="17" t="e">
        <f t="shared" si="3"/>
        <v>#DIV/0!</v>
      </c>
      <c r="N21" s="1"/>
      <c r="O21" s="1"/>
      <c r="P21" s="13"/>
    </row>
    <row r="22" spans="1:16" s="2" customFormat="1" hidden="1" x14ac:dyDescent="0.25">
      <c r="A22" s="11"/>
      <c r="B22" s="26"/>
      <c r="C22" s="27"/>
      <c r="D22" s="28"/>
      <c r="E22" s="28"/>
      <c r="F22" s="28"/>
      <c r="G22" s="29"/>
      <c r="H22" s="29"/>
      <c r="I22" s="17" t="e">
        <f t="shared" si="0"/>
        <v>#DIV/0!</v>
      </c>
      <c r="J22" s="17" t="e">
        <f t="shared" si="1"/>
        <v>#DIV/0!</v>
      </c>
      <c r="K22" s="18" t="e">
        <f t="shared" si="2"/>
        <v>#DIV/0!</v>
      </c>
      <c r="L22" s="17" t="e">
        <f t="shared" si="3"/>
        <v>#DIV/0!</v>
      </c>
      <c r="N22" s="1"/>
      <c r="O22" s="1"/>
      <c r="P22" s="13"/>
    </row>
    <row r="23" spans="1:16" s="2" customFormat="1" hidden="1" x14ac:dyDescent="0.25">
      <c r="A23" s="11"/>
      <c r="B23" s="26"/>
      <c r="C23" s="27"/>
      <c r="D23" s="28"/>
      <c r="E23" s="28"/>
      <c r="F23" s="28"/>
      <c r="G23" s="29"/>
      <c r="H23" s="29"/>
      <c r="I23" s="17" t="e">
        <f t="shared" si="0"/>
        <v>#DIV/0!</v>
      </c>
      <c r="J23" s="17" t="e">
        <f t="shared" si="1"/>
        <v>#DIV/0!</v>
      </c>
      <c r="K23" s="18" t="e">
        <f t="shared" si="2"/>
        <v>#DIV/0!</v>
      </c>
      <c r="L23" s="17" t="e">
        <f t="shared" si="3"/>
        <v>#DIV/0!</v>
      </c>
      <c r="N23" s="1"/>
      <c r="O23" s="1"/>
      <c r="P23" s="13"/>
    </row>
    <row r="24" spans="1:16" s="2" customFormat="1" hidden="1" x14ac:dyDescent="0.25">
      <c r="A24" s="11"/>
      <c r="B24" s="26"/>
      <c r="C24" s="27"/>
      <c r="D24" s="28"/>
      <c r="E24" s="28"/>
      <c r="F24" s="28"/>
      <c r="G24" s="29"/>
      <c r="H24" s="29"/>
      <c r="I24" s="17" t="e">
        <f t="shared" si="0"/>
        <v>#DIV/0!</v>
      </c>
      <c r="J24" s="17" t="e">
        <f t="shared" si="1"/>
        <v>#DIV/0!</v>
      </c>
      <c r="K24" s="18" t="e">
        <f t="shared" si="2"/>
        <v>#DIV/0!</v>
      </c>
      <c r="L24" s="17" t="e">
        <f t="shared" si="3"/>
        <v>#DIV/0!</v>
      </c>
      <c r="N24" s="1"/>
      <c r="O24" s="1"/>
      <c r="P24" s="13"/>
    </row>
    <row r="25" spans="1:16" s="2" customFormat="1" hidden="1" x14ac:dyDescent="0.25">
      <c r="A25" s="11"/>
      <c r="B25" s="26"/>
      <c r="C25" s="27"/>
      <c r="D25" s="28"/>
      <c r="E25" s="28"/>
      <c r="F25" s="28"/>
      <c r="G25" s="29"/>
      <c r="H25" s="29"/>
      <c r="I25" s="17" t="e">
        <f t="shared" si="0"/>
        <v>#DIV/0!</v>
      </c>
      <c r="J25" s="17" t="e">
        <f t="shared" si="1"/>
        <v>#DIV/0!</v>
      </c>
      <c r="K25" s="18" t="e">
        <f t="shared" si="2"/>
        <v>#DIV/0!</v>
      </c>
      <c r="L25" s="17" t="e">
        <f t="shared" si="3"/>
        <v>#DIV/0!</v>
      </c>
      <c r="N25" s="1"/>
      <c r="O25" s="1"/>
      <c r="P25" s="13"/>
    </row>
    <row r="26" spans="1:16" s="2" customFormat="1" hidden="1" x14ac:dyDescent="0.25">
      <c r="A26" s="11"/>
      <c r="B26" s="26"/>
      <c r="C26" s="27"/>
      <c r="D26" s="28"/>
      <c r="E26" s="28"/>
      <c r="F26" s="28"/>
      <c r="G26" s="29"/>
      <c r="H26" s="29"/>
      <c r="I26" s="17" t="e">
        <f t="shared" si="0"/>
        <v>#DIV/0!</v>
      </c>
      <c r="J26" s="17" t="e">
        <f t="shared" si="1"/>
        <v>#DIV/0!</v>
      </c>
      <c r="K26" s="18" t="e">
        <f t="shared" si="2"/>
        <v>#DIV/0!</v>
      </c>
      <c r="L26" s="17" t="e">
        <f t="shared" si="3"/>
        <v>#DIV/0!</v>
      </c>
      <c r="N26" s="1"/>
      <c r="O26" s="1"/>
      <c r="P26" s="13"/>
    </row>
    <row r="27" spans="1:16" s="2" customFormat="1" hidden="1" x14ac:dyDescent="0.25">
      <c r="A27" s="11"/>
      <c r="B27" s="26"/>
      <c r="C27" s="27"/>
      <c r="D27" s="28"/>
      <c r="E27" s="28"/>
      <c r="F27" s="28"/>
      <c r="G27" s="29"/>
      <c r="H27" s="29"/>
      <c r="I27" s="17" t="e">
        <f t="shared" si="0"/>
        <v>#DIV/0!</v>
      </c>
      <c r="J27" s="17" t="e">
        <f t="shared" si="1"/>
        <v>#DIV/0!</v>
      </c>
      <c r="K27" s="18" t="e">
        <f t="shared" si="2"/>
        <v>#DIV/0!</v>
      </c>
      <c r="L27" s="17" t="e">
        <f t="shared" si="3"/>
        <v>#DIV/0!</v>
      </c>
      <c r="N27" s="1"/>
      <c r="O27" s="1"/>
      <c r="P27" s="13"/>
    </row>
    <row r="28" spans="1:16" s="2" customFormat="1" hidden="1" x14ac:dyDescent="0.25">
      <c r="A28" s="11"/>
      <c r="B28" s="26"/>
      <c r="C28" s="27"/>
      <c r="D28" s="28"/>
      <c r="E28" s="28"/>
      <c r="F28" s="28"/>
      <c r="G28" s="29"/>
      <c r="H28" s="29"/>
      <c r="I28" s="17" t="e">
        <f t="shared" si="0"/>
        <v>#DIV/0!</v>
      </c>
      <c r="J28" s="17" t="e">
        <f t="shared" si="1"/>
        <v>#DIV/0!</v>
      </c>
      <c r="K28" s="18" t="e">
        <f t="shared" si="2"/>
        <v>#DIV/0!</v>
      </c>
      <c r="L28" s="17" t="e">
        <f t="shared" si="3"/>
        <v>#DIV/0!</v>
      </c>
      <c r="N28" s="1"/>
      <c r="O28" s="1"/>
      <c r="P28" s="13"/>
    </row>
    <row r="29" spans="1:16" s="2" customFormat="1" hidden="1" x14ac:dyDescent="0.25">
      <c r="A29" s="11"/>
      <c r="B29" s="26"/>
      <c r="C29" s="27"/>
      <c r="D29" s="28"/>
      <c r="E29" s="28"/>
      <c r="F29" s="28"/>
      <c r="G29" s="29"/>
      <c r="H29" s="29"/>
      <c r="I29" s="17" t="e">
        <f t="shared" si="0"/>
        <v>#DIV/0!</v>
      </c>
      <c r="J29" s="17" t="e">
        <f t="shared" si="1"/>
        <v>#DIV/0!</v>
      </c>
      <c r="K29" s="18" t="e">
        <f t="shared" si="2"/>
        <v>#DIV/0!</v>
      </c>
      <c r="L29" s="17" t="e">
        <f t="shared" si="3"/>
        <v>#DIV/0!</v>
      </c>
      <c r="N29" s="1"/>
      <c r="O29" s="1"/>
      <c r="P29" s="13"/>
    </row>
    <row r="30" spans="1:16" s="2" customFormat="1" hidden="1" x14ac:dyDescent="0.25">
      <c r="A30" s="11"/>
      <c r="B30" s="26"/>
      <c r="C30" s="27"/>
      <c r="D30" s="28"/>
      <c r="E30" s="28"/>
      <c r="F30" s="28"/>
      <c r="G30" s="29"/>
      <c r="H30" s="29"/>
      <c r="I30" s="17" t="e">
        <f t="shared" si="0"/>
        <v>#DIV/0!</v>
      </c>
      <c r="J30" s="17" t="e">
        <f t="shared" si="1"/>
        <v>#DIV/0!</v>
      </c>
      <c r="K30" s="18" t="e">
        <f t="shared" si="2"/>
        <v>#DIV/0!</v>
      </c>
      <c r="L30" s="17" t="e">
        <f t="shared" si="3"/>
        <v>#DIV/0!</v>
      </c>
      <c r="N30" s="1"/>
      <c r="O30" s="1"/>
      <c r="P30" s="13"/>
    </row>
    <row r="31" spans="1:16" s="2" customFormat="1" hidden="1" x14ac:dyDescent="0.25">
      <c r="A31" s="11"/>
      <c r="B31" s="26"/>
      <c r="C31" s="27"/>
      <c r="D31" s="28"/>
      <c r="E31" s="28"/>
      <c r="F31" s="28"/>
      <c r="G31" s="29"/>
      <c r="H31" s="29"/>
      <c r="I31" s="17" t="e">
        <f t="shared" si="0"/>
        <v>#DIV/0!</v>
      </c>
      <c r="J31" s="17" t="e">
        <f t="shared" si="1"/>
        <v>#DIV/0!</v>
      </c>
      <c r="K31" s="18" t="e">
        <f t="shared" si="2"/>
        <v>#DIV/0!</v>
      </c>
      <c r="L31" s="17" t="e">
        <f t="shared" si="3"/>
        <v>#DIV/0!</v>
      </c>
      <c r="N31" s="1"/>
      <c r="O31" s="1"/>
      <c r="P31" s="13"/>
    </row>
    <row r="32" spans="1:16" s="2" customFormat="1" hidden="1" x14ac:dyDescent="0.25">
      <c r="A32" s="11"/>
      <c r="B32" s="26"/>
      <c r="C32" s="27"/>
      <c r="D32" s="28"/>
      <c r="E32" s="28"/>
      <c r="F32" s="28"/>
      <c r="G32" s="29"/>
      <c r="H32" s="29"/>
      <c r="I32" s="17" t="e">
        <f t="shared" si="0"/>
        <v>#DIV/0!</v>
      </c>
      <c r="J32" s="17" t="e">
        <f t="shared" si="1"/>
        <v>#DIV/0!</v>
      </c>
      <c r="K32" s="18" t="e">
        <f t="shared" si="2"/>
        <v>#DIV/0!</v>
      </c>
      <c r="L32" s="17" t="e">
        <f t="shared" si="3"/>
        <v>#DIV/0!</v>
      </c>
      <c r="N32" s="1"/>
      <c r="O32" s="1"/>
      <c r="P32" s="13"/>
    </row>
    <row r="33" spans="1:16" s="2" customFormat="1" hidden="1" x14ac:dyDescent="0.25">
      <c r="A33" s="11"/>
      <c r="B33" s="26"/>
      <c r="C33" s="27"/>
      <c r="D33" s="28"/>
      <c r="E33" s="28"/>
      <c r="F33" s="28"/>
      <c r="G33" s="29"/>
      <c r="H33" s="29"/>
      <c r="I33" s="17" t="e">
        <f t="shared" si="0"/>
        <v>#DIV/0!</v>
      </c>
      <c r="J33" s="17" t="e">
        <f t="shared" si="1"/>
        <v>#DIV/0!</v>
      </c>
      <c r="K33" s="18" t="e">
        <f t="shared" si="2"/>
        <v>#DIV/0!</v>
      </c>
      <c r="L33" s="17" t="e">
        <f t="shared" si="3"/>
        <v>#DIV/0!</v>
      </c>
      <c r="N33" s="1"/>
      <c r="O33" s="1"/>
      <c r="P33" s="13"/>
    </row>
    <row r="34" spans="1:16" s="2" customFormat="1" hidden="1" x14ac:dyDescent="0.25">
      <c r="A34" s="11"/>
      <c r="B34" s="26"/>
      <c r="C34" s="27"/>
      <c r="D34" s="28"/>
      <c r="E34" s="28"/>
      <c r="F34" s="28"/>
      <c r="G34" s="29"/>
      <c r="H34" s="29"/>
      <c r="I34" s="17" t="e">
        <f t="shared" si="0"/>
        <v>#DIV/0!</v>
      </c>
      <c r="J34" s="17" t="e">
        <f t="shared" si="1"/>
        <v>#DIV/0!</v>
      </c>
      <c r="K34" s="18" t="e">
        <f t="shared" si="2"/>
        <v>#DIV/0!</v>
      </c>
      <c r="L34" s="17" t="e">
        <f t="shared" si="3"/>
        <v>#DIV/0!</v>
      </c>
      <c r="N34" s="1"/>
      <c r="O34" s="1"/>
      <c r="P34" s="13"/>
    </row>
    <row r="35" spans="1:16" s="2" customFormat="1" hidden="1" x14ac:dyDescent="0.25">
      <c r="A35" s="11"/>
      <c r="B35" s="26"/>
      <c r="C35" s="27"/>
      <c r="D35" s="28"/>
      <c r="E35" s="28"/>
      <c r="F35" s="28"/>
      <c r="G35" s="29"/>
      <c r="H35" s="29"/>
      <c r="I35" s="17" t="e">
        <f t="shared" si="0"/>
        <v>#DIV/0!</v>
      </c>
      <c r="J35" s="17" t="e">
        <f t="shared" si="1"/>
        <v>#DIV/0!</v>
      </c>
      <c r="K35" s="18" t="e">
        <f t="shared" si="2"/>
        <v>#DIV/0!</v>
      </c>
      <c r="L35" s="17" t="e">
        <f t="shared" si="3"/>
        <v>#DIV/0!</v>
      </c>
      <c r="N35" s="1"/>
      <c r="O35" s="1"/>
      <c r="P35" s="13"/>
    </row>
    <row r="36" spans="1:16" s="2" customFormat="1" hidden="1" x14ac:dyDescent="0.25">
      <c r="A36" s="11"/>
      <c r="B36" s="26"/>
      <c r="C36" s="27"/>
      <c r="D36" s="28"/>
      <c r="E36" s="28"/>
      <c r="F36" s="28"/>
      <c r="G36" s="29"/>
      <c r="H36" s="29"/>
      <c r="I36" s="17" t="e">
        <f t="shared" si="0"/>
        <v>#DIV/0!</v>
      </c>
      <c r="J36" s="17" t="e">
        <f t="shared" si="1"/>
        <v>#DIV/0!</v>
      </c>
      <c r="K36" s="18" t="e">
        <f t="shared" si="2"/>
        <v>#DIV/0!</v>
      </c>
      <c r="L36" s="17" t="e">
        <f t="shared" si="3"/>
        <v>#DIV/0!</v>
      </c>
      <c r="N36" s="1"/>
      <c r="O36" s="1"/>
      <c r="P36" s="13"/>
    </row>
    <row r="37" spans="1:16" s="2" customFormat="1" hidden="1" x14ac:dyDescent="0.25">
      <c r="A37" s="11"/>
      <c r="B37" s="26"/>
      <c r="C37" s="27"/>
      <c r="D37" s="28"/>
      <c r="E37" s="28"/>
      <c r="F37" s="28"/>
      <c r="G37" s="29"/>
      <c r="H37" s="29"/>
      <c r="I37" s="17" t="e">
        <f t="shared" si="0"/>
        <v>#DIV/0!</v>
      </c>
      <c r="J37" s="17" t="e">
        <f t="shared" si="1"/>
        <v>#DIV/0!</v>
      </c>
      <c r="K37" s="18" t="e">
        <f t="shared" si="2"/>
        <v>#DIV/0!</v>
      </c>
      <c r="L37" s="17" t="e">
        <f t="shared" si="3"/>
        <v>#DIV/0!</v>
      </c>
      <c r="M37" s="14"/>
      <c r="N37" s="15"/>
      <c r="O37" s="1"/>
      <c r="P37" s="13"/>
    </row>
    <row r="38" spans="1:16" x14ac:dyDescent="0.25">
      <c r="A38" s="7"/>
      <c r="B38" s="4" t="s">
        <v>4</v>
      </c>
      <c r="C38" s="24"/>
      <c r="D38" s="25">
        <f>IF(SUMPRODUCT($C$3:$C$37,D3:D37)=0,"",SUMPRODUCT($C$3:$C$37,D3:D37))</f>
        <v>160000</v>
      </c>
      <c r="E38" s="25">
        <f>IF(SUMPRODUCT($C$3:$C$37,E3:E37)=0,"",SUMPRODUCT($C$3:$C$37,E3:E37))</f>
        <v>230000</v>
      </c>
      <c r="F38" s="25">
        <f>IF(SUMPRODUCT($C$3:$C$37,F3:F37)=0,"",SUMPRODUCT($C$3:$C$37,F3:F37))</f>
        <v>240000</v>
      </c>
      <c r="G38" s="25" t="str">
        <f>IF(SUMPRODUCT($C$3:$C$37,G3:G37)=0,"",SUMPRODUCT($C$3:$C$37,G3:G37))</f>
        <v/>
      </c>
      <c r="H38" s="25" t="str">
        <f>IF(SUMPRODUCT($C$3:$C$37,H3:H37)=0,"",SUMPRODUCT($C$3:$C$37,H3:H37))</f>
        <v/>
      </c>
      <c r="I38" s="19"/>
      <c r="J38" s="20"/>
      <c r="K38" s="21"/>
      <c r="L38" s="22">
        <f>SUMIF(L3:L37,"&gt;0")</f>
        <v>210000</v>
      </c>
      <c r="M38" s="16"/>
      <c r="N38" s="16"/>
      <c r="P38" s="13"/>
    </row>
    <row r="39" spans="1:16" x14ac:dyDescent="0.25">
      <c r="A39" s="7"/>
      <c r="B39" s="4" t="s">
        <v>0</v>
      </c>
      <c r="C39" s="35">
        <f>IF(D38="",0,1)+IF(E38="",0,1)+IF(F38="",0,1)+IF(G38="",0,1)+IF(H38="",0,1)</f>
        <v>3</v>
      </c>
      <c r="D39" s="36"/>
      <c r="E39" s="36"/>
      <c r="F39" s="36"/>
      <c r="G39" s="36"/>
      <c r="H39" s="37"/>
      <c r="I39" s="10"/>
      <c r="J39" s="10"/>
      <c r="K39" s="10"/>
      <c r="L39" s="10"/>
      <c r="M39" s="15"/>
      <c r="N39" s="15"/>
    </row>
    <row r="40" spans="1:16" x14ac:dyDescent="0.25">
      <c r="A40" s="7"/>
      <c r="B40" s="4" t="s">
        <v>2</v>
      </c>
      <c r="C40" s="38">
        <f>AVERAGE(D38:H38)</f>
        <v>210000</v>
      </c>
      <c r="D40" s="36"/>
      <c r="E40" s="36"/>
      <c r="F40" s="36"/>
      <c r="G40" s="36"/>
      <c r="H40" s="37"/>
      <c r="I40" s="10"/>
      <c r="J40" s="10"/>
      <c r="K40" s="10"/>
      <c r="L40" s="10"/>
    </row>
    <row r="41" spans="1:16" x14ac:dyDescent="0.25">
      <c r="A41" s="7"/>
      <c r="B41" s="4" t="s">
        <v>3</v>
      </c>
      <c r="C41" s="39">
        <f>SQRT(DEVSQ(D38,C40,E38,C40,F38,C40,G38,C40,H38,C40)/(C39-1))</f>
        <v>43588.989435406736</v>
      </c>
      <c r="D41" s="36"/>
      <c r="E41" s="36"/>
      <c r="F41" s="36"/>
      <c r="G41" s="36"/>
      <c r="H41" s="37"/>
      <c r="I41" s="10"/>
      <c r="J41" s="10"/>
      <c r="K41" s="10"/>
      <c r="L41" s="10"/>
    </row>
    <row r="42" spans="1:16" ht="43.9" customHeight="1" thickBot="1" x14ac:dyDescent="0.3">
      <c r="A42" s="8"/>
      <c r="B42" s="5" t="s">
        <v>1</v>
      </c>
      <c r="C42" s="41">
        <f>C41/C40</f>
        <v>0.20756661635907969</v>
      </c>
      <c r="D42" s="42"/>
      <c r="E42" s="47" t="str">
        <f>IF(C42&lt;33%,"совокупность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42" s="47"/>
      <c r="G42" s="47"/>
      <c r="H42" s="48"/>
      <c r="I42" s="10"/>
      <c r="J42" s="10"/>
      <c r="K42" s="10"/>
      <c r="L42" s="10"/>
    </row>
    <row r="43" spans="1:16" ht="84" customHeight="1" thickBot="1" x14ac:dyDescent="0.3">
      <c r="B43" s="23" t="s">
        <v>8</v>
      </c>
      <c r="C43" s="43">
        <f>MIN(D38:H38)</f>
        <v>160000</v>
      </c>
      <c r="D43" s="44"/>
      <c r="E43" s="44"/>
      <c r="F43" s="44"/>
      <c r="G43" s="44"/>
      <c r="H43" s="45"/>
    </row>
    <row r="44" spans="1:16" ht="11.25" customHeight="1" x14ac:dyDescent="0.25">
      <c r="B44" s="49" t="s">
        <v>10</v>
      </c>
      <c r="C44" s="49"/>
      <c r="D44" s="50"/>
      <c r="E44" s="50"/>
      <c r="F44" s="50"/>
      <c r="G44" s="50"/>
      <c r="H44" s="50"/>
    </row>
    <row r="45" spans="1:16" ht="24" customHeight="1" x14ac:dyDescent="0.25">
      <c r="B45" s="49"/>
      <c r="C45" s="49"/>
      <c r="D45" s="50"/>
      <c r="E45" s="50"/>
      <c r="F45" s="50"/>
      <c r="G45" s="50"/>
      <c r="H45" s="50"/>
    </row>
    <row r="46" spans="1:16" ht="61.5" customHeight="1" x14ac:dyDescent="0.25">
      <c r="B46" s="49"/>
      <c r="C46" s="49"/>
      <c r="D46" s="50"/>
      <c r="E46" s="50"/>
      <c r="F46" s="50"/>
      <c r="G46" s="50"/>
      <c r="H46" s="50"/>
    </row>
    <row r="47" spans="1:16" x14ac:dyDescent="0.25">
      <c r="D47" s="46"/>
      <c r="E47" s="46"/>
      <c r="F47" s="46"/>
      <c r="G47" s="46"/>
      <c r="H47" s="46"/>
    </row>
    <row r="48" spans="1:16" ht="45.75" customHeight="1" x14ac:dyDescent="0.25">
      <c r="B48" s="34" t="s">
        <v>15</v>
      </c>
      <c r="C48" s="34"/>
      <c r="D48" s="34"/>
      <c r="E48" s="34"/>
      <c r="F48" s="34"/>
      <c r="G48" s="34"/>
      <c r="H48" s="34"/>
    </row>
  </sheetData>
  <sheetProtection formatCells="0" formatColumns="0" formatRows="0" insertColumns="0" insertRows="0" insertHyperlinks="0" deleteColumns="0" deleteRows="0" sort="0" autoFilter="0" pivotTables="0"/>
  <mergeCells count="10">
    <mergeCell ref="B48:H48"/>
    <mergeCell ref="C39:H39"/>
    <mergeCell ref="C40:H40"/>
    <mergeCell ref="C41:H41"/>
    <mergeCell ref="B1:L1"/>
    <mergeCell ref="C42:D42"/>
    <mergeCell ref="C43:H43"/>
    <mergeCell ref="D47:H47"/>
    <mergeCell ref="E42:H42"/>
    <mergeCell ref="B44:H46"/>
  </mergeCells>
  <conditionalFormatting sqref="D38:H38">
    <cfRule type="cellIs" dxfId="0" priority="3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2021-11-08T09:14:43Z</cp:lastPrinted>
  <dcterms:created xsi:type="dcterms:W3CDTF">2014-01-14T07:51:36Z</dcterms:created>
  <dcterms:modified xsi:type="dcterms:W3CDTF">2024-06-27T07:46:48Z</dcterms:modified>
</cp:coreProperties>
</file>