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РАБОТА\Закупки\Закупки 2024\СРО\"/>
    </mc:Choice>
  </mc:AlternateContent>
  <bookViews>
    <workbookView xWindow="0" yWindow="0" windowWidth="14145" windowHeight="10410" activeTab="1"/>
  </bookViews>
  <sheets>
    <sheet name="НМЦК-п.3.7.1" sheetId="1" r:id="rId1"/>
    <sheet name="Прилож.1 - п.3.7.1" sheetId="2" r:id="rId2"/>
  </sheets>
  <calcPr calcId="152511"/>
</workbook>
</file>

<file path=xl/calcChain.xml><?xml version="1.0" encoding="utf-8"?>
<calcChain xmlns="http://schemas.openxmlformats.org/spreadsheetml/2006/main">
  <c r="L9" i="2" l="1"/>
  <c r="K9" i="2"/>
  <c r="H9" i="2"/>
  <c r="N9" i="2" s="1"/>
  <c r="N11" i="2" s="1"/>
  <c r="M9" i="2" l="1"/>
</calcChain>
</file>

<file path=xl/sharedStrings.xml><?xml version="1.0" encoding="utf-8"?>
<sst xmlns="http://schemas.openxmlformats.org/spreadsheetml/2006/main" count="40" uniqueCount="38">
  <si>
    <t>Обоснование начальной (максимальной) цены контракта (НМЦК)</t>
  </si>
  <si>
    <t>Оплата целевого взноса в СРО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</si>
  <si>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</si>
  <si>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</si>
  <si>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</si>
  <si>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направлением запросов о предоставлении ценовой информации не менее пяти поставщикам (подрядчикам, исполнителям)</t>
    </r>
    <r>
      <rPr>
        <sz val="12"/>
        <color rgb="FF000000"/>
        <rFont val="Times New Roman"/>
        <family val="1"/>
        <charset val="204"/>
      </rPr>
      <t xml:space="preserve"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п.3.7.1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</si>
  <si>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</si>
  <si>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t>Контрактный управляющий</t>
  </si>
  <si>
    <t>Ведущий экономист</t>
  </si>
  <si>
    <r>
      <t>___________ /__</t>
    </r>
    <r>
      <rPr>
        <u/>
        <sz val="12"/>
        <color rgb="FF000000"/>
        <rFont val="Times New Roman"/>
        <family val="1"/>
        <charset val="204"/>
      </rPr>
      <t xml:space="preserve">А.А.Котякова____/ </t>
    </r>
  </si>
  <si>
    <t>_ _._._. 201_г.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</si>
  <si>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</si>
  <si>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</si>
  <si>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 xml:space="preserve">Заказчиком было направлены запросы о предоставлении ценовой информации </t>
    </r>
    <r>
      <rPr>
        <u/>
        <sz val="12"/>
        <color rgb="FF000000"/>
        <rFont val="Times New Roman"/>
        <family val="1"/>
        <charset val="204"/>
      </rPr>
      <t>5-ти поставщикам (подрядчикам, исполнителям)</t>
    </r>
    <r>
      <rPr>
        <sz val="12"/>
        <color rgb="FF000000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</si>
  <si>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</si>
  <si>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</si>
  <si>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</si>
  <si>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</si>
  <si>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</si>
  <si>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</si>
  <si>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</si>
  <si>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</si>
  <si>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</si>
  <si>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</si>
  <si>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</si>
  <si>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</si>
  <si>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</si>
  <si>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</si>
  <si>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</si>
  <si>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</si>
  <si>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</si>
  <si>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</si>
  <si>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</si>
  <si>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</si>
  <si>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>,</t>
  </si>
  <si>
    <t xml:space="preserve">Начальная (максимальная) цена контракта </t>
  </si>
  <si>
    <t>Средняя НМЦК составляет 2375,00. Заказчиком принято решение заключить контракт с поставщиком, предложившим  наименьшую цену (2375,00 руб.)</t>
  </si>
  <si>
    <t>Дата подготовки обоснования НМЦК: 02.10.2024г.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</si>
</sst>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9933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1" fillId="0" borderId="0" xfId="0" applyNumberFormat="1" applyFont="1"/>
    <xf numFmtId="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left" vertical="center" wrapText="1"/>
    </xf>
    <xf numFmtId="0" fontId="2" fillId="0" borderId="0" xfId="0" applyNumberFormat="1" applyFont="1"/>
    <xf numFmtId="0" fontId="6" fillId="0" borderId="0" xfId="0" applyNumberFormat="1" applyFont="1"/>
    <xf numFmtId="4" fontId="5" fillId="2" borderId="3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right" vertical="center"/>
    </xf>
    <xf numFmtId="0" fontId="5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top" wrapText="1"/>
    </xf>
    <xf numFmtId="4" fontId="8" fillId="2" borderId="11" xfId="0" applyNumberFormat="1" applyFont="1" applyFill="1" applyBorder="1" applyAlignment="1">
      <alignment vertical="center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lef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10" fontId="11" fillId="0" borderId="3" xfId="0" applyNumberFormat="1" applyFont="1" applyBorder="1" applyAlignment="1">
      <alignment horizontal="center" vertical="center" wrapText="1"/>
    </xf>
    <xf numFmtId="0" fontId="1" fillId="3" borderId="0" xfId="0" applyNumberFormat="1" applyFont="1" applyFill="1"/>
    <xf numFmtId="0" fontId="6" fillId="0" borderId="14" xfId="0" applyNumberFormat="1" applyFont="1" applyBorder="1" applyAlignment="1">
      <alignment horizontal="right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vertical="center" wrapText="1"/>
    </xf>
    <xf numFmtId="0" fontId="5" fillId="2" borderId="4" xfId="0" applyNumberFormat="1" applyFont="1" applyFill="1" applyBorder="1" applyAlignment="1">
      <alignment vertical="center" wrapText="1"/>
    </xf>
    <xf numFmtId="0" fontId="12" fillId="3" borderId="3" xfId="0" applyNumberFormat="1" applyFont="1" applyFill="1" applyBorder="1" applyAlignment="1">
      <alignment horizontal="center" vertical="center" wrapText="1"/>
    </xf>
    <xf numFmtId="0" fontId="12" fillId="3" borderId="7" xfId="0" applyNumberFormat="1" applyFont="1" applyFill="1" applyBorder="1" applyAlignment="1">
      <alignment horizontal="center" vertical="center" wrapText="1"/>
    </xf>
    <xf numFmtId="0" fontId="12" fillId="3" borderId="4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0" fontId="6" fillId="0" borderId="12" xfId="0" applyNumberFormat="1" applyFont="1" applyBorder="1" applyAlignment="1">
      <alignment horizontal="right" vertical="center" wrapText="1"/>
    </xf>
    <xf numFmtId="0" fontId="6" fillId="0" borderId="7" xfId="0" applyNumberFormat="1" applyFont="1" applyBorder="1" applyAlignment="1">
      <alignment horizontal="right" vertical="center" wrapText="1"/>
    </xf>
    <xf numFmtId="0" fontId="6" fillId="0" borderId="13" xfId="0" applyNumberFormat="1" applyFont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5" fillId="0" borderId="0" xfId="0" applyNumberFormat="1" applyFont="1" applyAlignment="1">
      <alignment horizontal="left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2" borderId="6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 wrapText="1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1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547912" y="3164205"/>
    <xdr:ext cx="457066" cy="398144"/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4547912" y="3164205"/>
          <a:ext cx="457066" cy="398144"/>
        </a:xfrm>
        <a:prstGeom prst="rect">
          <a:avLst/>
        </a:prstGeom>
      </xdr:spPr>
    </xdr:pic>
    <xdr:clientData/>
  </xdr:absoluteAnchor>
  <xdr:absoluteAnchor>
    <xdr:pos x="8630267" y="2974180"/>
    <xdr:ext cx="1005632" cy="419100"/>
    <xdr:pic>
      <xdr:nvPicPr>
        <xdr:cNvPr id="3" name="Picture 2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8630267" y="2974180"/>
          <a:ext cx="1005632" cy="419100"/>
        </a:xfrm>
        <a:prstGeom prst="rect">
          <a:avLst/>
        </a:prstGeom>
      </xdr:spPr>
    </xdr:pic>
    <xdr:clientData/>
  </xdr:absoluteAnchor>
  <xdr:absoluteAnchor>
    <xdr:pos x="6889438" y="3400425"/>
    <xdr:ext cx="861402" cy="508159"/>
    <xdr:pic>
      <xdr:nvPicPr>
        <xdr:cNvPr id="4" name="Picture 3"/>
        <xdr:cNvPicPr/>
      </xdr:nvPicPr>
      <xdr:blipFill>
        <a:blip xmlns:r="http://schemas.openxmlformats.org/officeDocument/2006/relationships" r:embed="rId2"/>
        <a:stretch/>
      </xdr:blipFill>
      <xdr:spPr>
        <a:xfrm>
          <a:off x="6889438" y="3400425"/>
          <a:ext cx="861402" cy="508159"/>
        </a:xfrm>
        <a:prstGeom prst="rect">
          <a:avLst/>
        </a:prstGeom>
      </xdr:spPr>
    </xdr:pic>
    <xdr:clientData/>
  </xdr:absoluteAnchor>
  <xdr:absoluteAnchor>
    <xdr:pos x="7894299" y="3528535"/>
    <xdr:ext cx="655037" cy="382429"/>
    <xdr:pic>
      <xdr:nvPicPr>
        <xdr:cNvPr id="5" name="Picture 4"/>
        <xdr:cNvPicPr/>
      </xdr:nvPicPr>
      <xdr:blipFill>
        <a:blip xmlns:r="http://schemas.openxmlformats.org/officeDocument/2006/relationships" r:embed="rId3"/>
        <a:stretch/>
      </xdr:blipFill>
      <xdr:spPr>
        <a:xfrm>
          <a:off x="7894299" y="3528535"/>
          <a:ext cx="655037" cy="382429"/>
        </a:xfrm>
        <a:prstGeom prst="rect">
          <a:avLst/>
        </a:prstGeom>
      </xdr:spPr>
    </xdr:pic>
    <xdr:clientData/>
  </xdr:absoluteAnchor>
  <xdr:absoluteAnchor>
    <xdr:pos x="6413823" y="4121706"/>
    <xdr:ext cx="274052" cy="205382"/>
    <xdr:pic>
      <xdr:nvPicPr>
        <xdr:cNvPr id="6" name="Picture 5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6413823" y="4121706"/>
          <a:ext cx="274052" cy="205382"/>
        </a:xfrm>
        <a:prstGeom prst="rect">
          <a:avLst/>
        </a:prstGeom>
      </xdr:spPr>
    </xdr:pic>
    <xdr:clientData/>
  </xdr:absoluteAnchor>
  <xdr:absoluteAnchor>
    <xdr:pos x="8663679" y="2114520"/>
    <xdr:ext cx="617190" cy="335459"/>
    <xdr:pic>
      <xdr:nvPicPr>
        <xdr:cNvPr id="7" name="Picture 6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8663679" y="2114520"/>
          <a:ext cx="617190" cy="335459"/>
        </a:xfrm>
        <a:prstGeom prst="rect">
          <a:avLst/>
        </a:prstGeom>
      </xdr:spPr>
    </xdr:pic>
    <xdr:clientData/>
  </xdr:absoluteAnchor>
  <xdr:absoluteAnchor>
    <xdr:pos x="7944469" y="5215771"/>
    <xdr:ext cx="571545" cy="263783"/>
    <xdr:pic>
      <xdr:nvPicPr>
        <xdr:cNvPr id="8" name="Picture 7"/>
        <xdr:cNvPicPr/>
      </xdr:nvPicPr>
      <xdr:blipFill>
        <a:blip xmlns:r="http://schemas.openxmlformats.org/officeDocument/2006/relationships" r:embed="rId1"/>
        <a:srcRect t="13635" r="53398" b="32678"/>
        <a:stretch/>
      </xdr:blipFill>
      <xdr:spPr>
        <a:xfrm>
          <a:off x="7944469" y="5215771"/>
          <a:ext cx="571545" cy="263783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opLeftCell="A4" workbookViewId="0">
      <selection activeCell="B13" sqref="B13"/>
    </sheetView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3" ht="25.5" customHeight="1" x14ac:dyDescent="0.25">
      <c r="A1" s="33" t="s">
        <v>0</v>
      </c>
      <c r="B1" s="33"/>
    </row>
    <row r="2" spans="1:3" ht="51.75" customHeight="1" x14ac:dyDescent="0.25">
      <c r="A2" s="33" t="s">
        <v>1</v>
      </c>
      <c r="B2" s="33"/>
    </row>
    <row r="3" spans="1:3" ht="15.75" x14ac:dyDescent="0.25">
      <c r="A3" s="34" t="s">
        <v>2</v>
      </c>
      <c r="B3" s="35"/>
    </row>
    <row r="4" spans="1:3" ht="15.75" x14ac:dyDescent="0.25">
      <c r="A4" s="4"/>
      <c r="B4" s="4"/>
    </row>
    <row r="5" spans="1:3" ht="86.25" customHeight="1" x14ac:dyDescent="0.25">
      <c r="A5" s="5" t="s">
        <v>3</v>
      </c>
      <c r="B5" s="6" t="s">
        <v>1</v>
      </c>
      <c r="C5" s="7"/>
    </row>
    <row r="6" spans="1:3" ht="242.25" customHeight="1" x14ac:dyDescent="0.25">
      <c r="A6" s="5" t="s">
        <v>4</v>
      </c>
      <c r="B6" s="5" t="s">
        <v>5</v>
      </c>
    </row>
    <row r="7" spans="1:3" ht="63" x14ac:dyDescent="0.25">
      <c r="A7" s="5" t="s">
        <v>6</v>
      </c>
      <c r="B7" s="8" t="s">
        <v>36</v>
      </c>
    </row>
    <row r="8" spans="1:3" ht="29.25" customHeight="1" x14ac:dyDescent="0.25">
      <c r="A8" s="36" t="s">
        <v>37</v>
      </c>
      <c r="B8" s="37"/>
    </row>
    <row r="9" spans="1:3" ht="15.75" x14ac:dyDescent="0.25">
      <c r="A9" s="9"/>
      <c r="B9" s="9"/>
    </row>
    <row r="10" spans="1:3" ht="15.75" x14ac:dyDescent="0.25">
      <c r="A10" s="31" t="s">
        <v>7</v>
      </c>
      <c r="B10" s="31"/>
    </row>
    <row r="11" spans="1:3" ht="15.75" x14ac:dyDescent="0.25">
      <c r="A11" s="9"/>
      <c r="B11" s="9"/>
    </row>
    <row r="12" spans="1:3" ht="15.75" x14ac:dyDescent="0.25">
      <c r="A12" s="10" t="s">
        <v>8</v>
      </c>
      <c r="B12" s="10" t="s">
        <v>9</v>
      </c>
    </row>
    <row r="13" spans="1:3" ht="15.75" x14ac:dyDescent="0.25">
      <c r="A13" s="9"/>
      <c r="B13" s="9"/>
    </row>
    <row r="14" spans="1:3" ht="15.75" x14ac:dyDescent="0.25">
      <c r="A14" s="11" t="s">
        <v>10</v>
      </c>
      <c r="B14" s="9"/>
    </row>
    <row r="15" spans="1:3" ht="15.75" x14ac:dyDescent="0.25">
      <c r="A15" s="12"/>
      <c r="B15" s="9"/>
    </row>
    <row r="16" spans="1:3" ht="29.25" customHeight="1" x14ac:dyDescent="0.25">
      <c r="A16" s="32"/>
      <c r="B16" s="32"/>
    </row>
  </sheetData>
  <mergeCells count="6">
    <mergeCell ref="A10:B10"/>
    <mergeCell ref="A16:B16"/>
    <mergeCell ref="A1:B1"/>
    <mergeCell ref="A2:B2"/>
    <mergeCell ref="A3:B3"/>
    <mergeCell ref="A8:B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E1" workbookViewId="0">
      <selection activeCell="H18" sqref="H18"/>
    </sheetView>
  </sheetViews>
  <sheetFormatPr defaultColWidth="9.140625" defaultRowHeight="15" x14ac:dyDescent="0.25"/>
  <cols>
    <col min="1" max="1" width="3.5703125" customWidth="1"/>
    <col min="2" max="2" width="19.5703125" customWidth="1"/>
    <col min="3" max="4" width="9.28515625" customWidth="1"/>
    <col min="5" max="5" width="9.5703125" customWidth="1"/>
    <col min="6" max="6" width="7.7109375" customWidth="1"/>
    <col min="7" max="7" width="7.42578125" customWidth="1"/>
    <col min="8" max="8" width="9.7109375" customWidth="1"/>
    <col min="9" max="9" width="8.42578125" customWidth="1"/>
    <col min="10" max="10" width="8.85546875" customWidth="1"/>
    <col min="11" max="11" width="11" customWidth="1"/>
    <col min="12" max="12" width="13.140625" customWidth="1"/>
    <col min="13" max="13" width="11.28515625" customWidth="1"/>
    <col min="14" max="14" width="16.140625" customWidth="1"/>
  </cols>
  <sheetData>
    <row r="1" spans="1:14" ht="22.5" customHeight="1" x14ac:dyDescent="0.25">
      <c r="A1" s="48" t="s">
        <v>11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ht="43.5" customHeight="1" x14ac:dyDescent="0.25">
      <c r="A2" s="41" t="s">
        <v>12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49.5" customHeight="1" x14ac:dyDescent="0.25">
      <c r="A3" s="49" t="s">
        <v>13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4" ht="22.5" customHeight="1" x14ac:dyDescent="0.25">
      <c r="A4" s="49" t="s">
        <v>14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</row>
    <row r="5" spans="1:1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13"/>
      <c r="L5" s="3"/>
      <c r="M5" s="3"/>
      <c r="N5" s="13"/>
    </row>
    <row r="6" spans="1:14" ht="69" customHeight="1" x14ac:dyDescent="0.25">
      <c r="A6" s="50" t="s">
        <v>15</v>
      </c>
      <c r="B6" s="52" t="s">
        <v>16</v>
      </c>
      <c r="C6" s="54" t="s">
        <v>17</v>
      </c>
      <c r="D6" s="55"/>
      <c r="E6" s="55"/>
      <c r="F6" s="55"/>
      <c r="G6" s="55"/>
      <c r="H6" s="56"/>
      <c r="I6" s="57" t="s">
        <v>18</v>
      </c>
      <c r="J6" s="57" t="s">
        <v>19</v>
      </c>
      <c r="K6" s="45" t="s">
        <v>20</v>
      </c>
      <c r="L6" s="46"/>
      <c r="M6" s="47"/>
      <c r="N6" s="14" t="s">
        <v>21</v>
      </c>
    </row>
    <row r="7" spans="1:14" ht="89.25" x14ac:dyDescent="0.25">
      <c r="A7" s="51"/>
      <c r="B7" s="53"/>
      <c r="C7" s="15" t="s">
        <v>22</v>
      </c>
      <c r="D7" s="15" t="s">
        <v>23</v>
      </c>
      <c r="E7" s="15" t="s">
        <v>24</v>
      </c>
      <c r="F7" s="15" t="s">
        <v>25</v>
      </c>
      <c r="G7" s="15" t="s">
        <v>26</v>
      </c>
      <c r="H7" s="16"/>
      <c r="I7" s="58"/>
      <c r="J7" s="58"/>
      <c r="K7" s="17" t="s">
        <v>27</v>
      </c>
      <c r="L7" s="18" t="s">
        <v>28</v>
      </c>
      <c r="M7" s="18" t="s">
        <v>29</v>
      </c>
      <c r="N7" s="19"/>
    </row>
    <row r="8" spans="1:14" ht="54" x14ac:dyDescent="0.25">
      <c r="A8" s="20">
        <v>1</v>
      </c>
      <c r="B8" s="20">
        <v>2</v>
      </c>
      <c r="C8" s="20">
        <v>3</v>
      </c>
      <c r="D8" s="20">
        <v>4</v>
      </c>
      <c r="E8" s="20">
        <v>5</v>
      </c>
      <c r="F8" s="20">
        <v>6</v>
      </c>
      <c r="G8" s="20">
        <v>7</v>
      </c>
      <c r="H8" s="20" t="s">
        <v>30</v>
      </c>
      <c r="I8" s="20">
        <v>9</v>
      </c>
      <c r="J8" s="20" t="s">
        <v>31</v>
      </c>
      <c r="K8" s="21" t="s">
        <v>32</v>
      </c>
      <c r="L8" s="21">
        <v>12</v>
      </c>
      <c r="M8" s="21">
        <v>13</v>
      </c>
      <c r="N8" s="20" t="s">
        <v>33</v>
      </c>
    </row>
    <row r="9" spans="1:14" ht="25.5" x14ac:dyDescent="0.25">
      <c r="A9" s="22">
        <v>1</v>
      </c>
      <c r="B9" s="23" t="s">
        <v>1</v>
      </c>
      <c r="C9" s="24">
        <v>2375</v>
      </c>
      <c r="D9" s="24">
        <v>2375</v>
      </c>
      <c r="E9" s="24">
        <v>2375</v>
      </c>
      <c r="F9" s="24"/>
      <c r="G9" s="24"/>
      <c r="H9" s="25">
        <f>C9+D9+E9</f>
        <v>7125</v>
      </c>
      <c r="I9" s="26">
        <v>1</v>
      </c>
      <c r="J9" s="26">
        <v>3</v>
      </c>
      <c r="K9" s="25">
        <f>AVERAGE(C9:G9)</f>
        <v>2375</v>
      </c>
      <c r="L9" s="25">
        <f>_xlfn.STDEV.S(C9:G9)</f>
        <v>0</v>
      </c>
      <c r="M9" s="27">
        <f>L9/K9</f>
        <v>0</v>
      </c>
      <c r="N9" s="24">
        <f>I9*H9/J9</f>
        <v>2375</v>
      </c>
    </row>
    <row r="10" spans="1:14" s="28" customFormat="1" ht="15.75" customHeight="1" x14ac:dyDescent="0.25">
      <c r="A10" s="38" t="s">
        <v>34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4" ht="25.5" customHeight="1" x14ac:dyDescent="0.25">
      <c r="A11" s="42" t="s">
        <v>35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4"/>
      <c r="M11" s="29"/>
      <c r="N11" s="30">
        <f>N9</f>
        <v>2375</v>
      </c>
    </row>
    <row r="12" spans="1:1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13"/>
      <c r="L12" s="3"/>
      <c r="M12" s="3"/>
      <c r="N12" s="13"/>
    </row>
  </sheetData>
  <mergeCells count="12">
    <mergeCell ref="A10:N10"/>
    <mergeCell ref="A2:N2"/>
    <mergeCell ref="A11:L11"/>
    <mergeCell ref="K6:M6"/>
    <mergeCell ref="A1:N1"/>
    <mergeCell ref="A3:N3"/>
    <mergeCell ref="A4:N4"/>
    <mergeCell ref="A6:A7"/>
    <mergeCell ref="B6:B7"/>
    <mergeCell ref="C6:H6"/>
    <mergeCell ref="I6:I7"/>
    <mergeCell ref="J6:J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НМЦК-п.3.7.1</vt:lpstr>
      <vt:lpstr>Прилож.1 - п.3.7.1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dcterms:created xsi:type="dcterms:W3CDTF">2024-04-02T14:13:35Z</dcterms:created>
  <dcterms:modified xsi:type="dcterms:W3CDTF">2024-07-08T12:57:40Z</dcterms:modified>
</cp:coreProperties>
</file>