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5315" windowHeight="9015"/>
  </bookViews>
  <sheets>
    <sheet name="Расчет цены" sheetId="2" r:id="rId1"/>
  </sheets>
  <calcPr calcId="145621"/>
</workbook>
</file>

<file path=xl/calcChain.xml><?xml version="1.0" encoding="utf-8"?>
<calcChain xmlns="http://schemas.openxmlformats.org/spreadsheetml/2006/main">
  <c r="M6" i="2" l="1"/>
  <c r="K5" i="2" l="1"/>
  <c r="M5" i="2" l="1"/>
  <c r="L5" i="2" l="1"/>
</calcChain>
</file>

<file path=xl/sharedStrings.xml><?xml version="1.0" encoding="utf-8"?>
<sst xmlns="http://schemas.openxmlformats.org/spreadsheetml/2006/main" count="22" uniqueCount="22">
  <si>
    <t>№</t>
  </si>
  <si>
    <t>Ед. изм</t>
  </si>
  <si>
    <t>Кол-во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</si>
  <si>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</si>
  <si>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</si>
  <si>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</si>
  <si>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Применяемый коэффициент</t>
  </si>
  <si>
    <t>-</t>
  </si>
  <si>
    <t>Коммерческие предложения, данные реестра контрактов (руб./ед.изм.)</t>
  </si>
  <si>
    <t>Коммерческое предложение Поставщик №1</t>
  </si>
  <si>
    <t>Коммерческое предложение Поставщик №2</t>
  </si>
  <si>
    <t>Однородность совокупности значений выявленных цен, используемых в расчете Н(М)ЦД, ЦДЕП</t>
  </si>
  <si>
    <t>Существенные условия исполнения договора</t>
  </si>
  <si>
    <t>Наименование предмета договора</t>
  </si>
  <si>
    <t>Н(М)ЦД, ЦДЕП, определяемая методом сопоставимых рыночных цен (анализа рынка)*</t>
  </si>
  <si>
    <r>
      <rPr>
        <b/>
        <sz val="10"/>
        <color indexed="8"/>
        <rFont val="Times New Roman"/>
        <family val="1"/>
        <charset val="204"/>
      </rPr>
      <t>Расчет Н(М)ЦД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</si>
  <si>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Коммерческое предложение Поставщик №3 </t>
  </si>
  <si>
    <t xml:space="preserve">Обоснование начальной (максимальной) цены договора, цены договора, заключаемого с единственным поставщиком (подрядчиком, исполнителем) (Н(М)ЦД, ЦДЕП)
</t>
  </si>
  <si>
    <t>согласно  с ТЗ</t>
  </si>
  <si>
    <t>Поставка перчаток х/б с ПВХ, 4 нити</t>
  </si>
  <si>
    <t>пар</t>
  </si>
  <si>
    <t>В результате проведенного расчета Н(М)ЦД, ЦДЕП договора составила: 21 400 (двадцать одна тысяча четыреста) рублей 00 копеек, в том числе НДС 20%  3566 (три тысячи пятьсот шестьдесят шесть) рублей 67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</si>
</sst>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1" fillId="0" borderId="2" xfId="0" applyFont="1" applyBorder="1" applyAlignment="1">
      <alignment horizontal="center" vertical="top" textRotation="90" wrapText="1"/>
    </xf>
    <xf numFmtId="0" fontId="1" fillId="0" borderId="2" xfId="0" applyFont="1" applyBorder="1" applyAlignment="1">
      <alignment horizontal="left" textRotation="90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2" fontId="2" fillId="0" borderId="1" xfId="0" applyNumberFormat="1" applyFont="1" applyBorder="1" applyAlignment="1">
      <alignment vertical="center"/>
    </xf>
    <xf numFmtId="0" fontId="5" fillId="0" borderId="1" xfId="0" applyFont="1" applyBorder="1"/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</xdr:colOff>
      <xdr:row>3</xdr:row>
      <xdr:rowOff>952500</xdr:rowOff>
    </xdr:from>
    <xdr:to>
      <xdr:col>12</xdr:col>
      <xdr:colOff>0</xdr:colOff>
      <xdr:row>3</xdr:row>
      <xdr:rowOff>1303020</xdr:rowOff>
    </xdr:to>
    <xdr:pic>
      <xdr:nvPicPr>
        <xdr:cNvPr id="21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3420" y="3764280"/>
          <a:ext cx="9601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22860</xdr:colOff>
      <xdr:row>3</xdr:row>
      <xdr:rowOff>922020</xdr:rowOff>
    </xdr:from>
    <xdr:to>
      <xdr:col>10</xdr:col>
      <xdr:colOff>1051560</xdr:colOff>
      <xdr:row>3</xdr:row>
      <xdr:rowOff>1363980</xdr:rowOff>
    </xdr:to>
    <xdr:pic>
      <xdr:nvPicPr>
        <xdr:cNvPr id="213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4240" y="373380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22860</xdr:colOff>
      <xdr:row>3</xdr:row>
      <xdr:rowOff>1600200</xdr:rowOff>
    </xdr:from>
    <xdr:to>
      <xdr:col>12</xdr:col>
      <xdr:colOff>1546860</xdr:colOff>
      <xdr:row>3</xdr:row>
      <xdr:rowOff>1965960</xdr:rowOff>
    </xdr:to>
    <xdr:pic>
      <xdr:nvPicPr>
        <xdr:cNvPr id="213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6400" y="4411980"/>
          <a:ext cx="152400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274320</xdr:colOff>
      <xdr:row>3</xdr:row>
      <xdr:rowOff>1402080</xdr:rowOff>
    </xdr:from>
    <xdr:to>
      <xdr:col>12</xdr:col>
      <xdr:colOff>434340</xdr:colOff>
      <xdr:row>3</xdr:row>
      <xdr:rowOff>1630680</xdr:rowOff>
    </xdr:to>
    <xdr:pic>
      <xdr:nvPicPr>
        <xdr:cNvPr id="213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47860" y="4213860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topLeftCell="A4" workbookViewId="0">
      <selection activeCell="B6" sqref="B6:L6"/>
    </sheetView>
  </sheetViews>
  <sheetFormatPr defaultColWidth="9.140625" defaultRowHeight="12.75" x14ac:dyDescent="0.2"/>
  <cols>
    <col min="1" max="1" width="3.140625" style="1" customWidth="1"/>
    <col min="2" max="2" width="28.42578125" style="1" customWidth="1"/>
    <col min="3" max="3" width="12.85546875" style="1" customWidth="1"/>
    <col min="4" max="4" width="5.85546875" style="1" customWidth="1"/>
    <col min="5" max="5" width="4.7109375" style="1" customWidth="1"/>
    <col min="6" max="6" width="9.7109375" style="1" customWidth="1"/>
    <col min="7" max="7" width="10.7109375" style="1" customWidth="1"/>
    <col min="8" max="8" width="10.28515625" style="1" customWidth="1"/>
    <col min="9" max="9" width="5.5703125" style="1" customWidth="1"/>
    <col min="10" max="10" width="15.5703125" style="1" customWidth="1"/>
    <col min="11" max="11" width="15.42578125" style="1" customWidth="1"/>
    <col min="12" max="12" width="14.28515625" style="1" customWidth="1"/>
    <col min="13" max="13" width="22.7109375" style="1" customWidth="1"/>
    <col min="14" max="16384" width="9.140625" style="1"/>
  </cols>
  <sheetData>
    <row r="1" spans="1:13" ht="99.75" customHeight="1" x14ac:dyDescent="0.2">
      <c r="M1" s="6"/>
    </row>
    <row r="2" spans="1:13" ht="48.75" customHeight="1" x14ac:dyDescent="0.2">
      <c r="A2" s="24" t="s">
        <v>17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70.900000000000006" customHeight="1" x14ac:dyDescent="0.2">
      <c r="A3" s="25" t="s">
        <v>0</v>
      </c>
      <c r="B3" s="25" t="s">
        <v>13</v>
      </c>
      <c r="C3" s="26" t="s">
        <v>12</v>
      </c>
      <c r="D3" s="26" t="s">
        <v>1</v>
      </c>
      <c r="E3" s="26" t="s">
        <v>2</v>
      </c>
      <c r="F3" s="21" t="s">
        <v>8</v>
      </c>
      <c r="G3" s="22"/>
      <c r="H3" s="22"/>
      <c r="I3" s="23"/>
      <c r="J3" s="28" t="s">
        <v>11</v>
      </c>
      <c r="K3" s="28"/>
      <c r="L3" s="28"/>
      <c r="M3" s="2" t="s">
        <v>14</v>
      </c>
    </row>
    <row r="4" spans="1:13" ht="159" customHeight="1" x14ac:dyDescent="0.2">
      <c r="A4" s="26"/>
      <c r="B4" s="26"/>
      <c r="C4" s="27"/>
      <c r="D4" s="27"/>
      <c r="E4" s="27"/>
      <c r="F4" s="8" t="s">
        <v>9</v>
      </c>
      <c r="G4" s="8" t="s">
        <v>10</v>
      </c>
      <c r="H4" s="8" t="s">
        <v>16</v>
      </c>
      <c r="I4" s="7" t="s">
        <v>6</v>
      </c>
      <c r="J4" s="2" t="s">
        <v>5</v>
      </c>
      <c r="K4" s="2" t="s">
        <v>3</v>
      </c>
      <c r="L4" s="3" t="s">
        <v>4</v>
      </c>
      <c r="M4" s="9" t="s">
        <v>15</v>
      </c>
    </row>
    <row r="5" spans="1:13" s="13" customFormat="1" ht="25.5" x14ac:dyDescent="0.25">
      <c r="A5" s="11">
        <v>1</v>
      </c>
      <c r="B5" s="14" t="s">
        <v>19</v>
      </c>
      <c r="C5" s="10" t="s">
        <v>18</v>
      </c>
      <c r="D5" s="4" t="s">
        <v>20</v>
      </c>
      <c r="E5" s="12">
        <v>2000</v>
      </c>
      <c r="F5" s="16">
        <v>10.1</v>
      </c>
      <c r="G5" s="16">
        <v>10.7</v>
      </c>
      <c r="H5" s="16">
        <v>11.3</v>
      </c>
      <c r="I5" s="5" t="s">
        <v>7</v>
      </c>
      <c r="J5" s="5">
        <v>10.7</v>
      </c>
      <c r="K5" s="10">
        <f>STDEV(F5:H5)</f>
        <v>0.60000000000000053</v>
      </c>
      <c r="L5" s="10">
        <f>K5/J5*100</f>
        <v>5.6074766355140238</v>
      </c>
      <c r="M5" s="5">
        <f>J5*E5</f>
        <v>21400</v>
      </c>
    </row>
    <row r="6" spans="1:13" ht="44.25" customHeight="1" x14ac:dyDescent="0.2">
      <c r="A6" s="17"/>
      <c r="B6" s="19" t="s">
        <v>21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18">
        <f>SUM(M5:M5)</f>
        <v>21400</v>
      </c>
    </row>
    <row r="12" spans="1:13" x14ac:dyDescent="0.2">
      <c r="H12" s="15"/>
    </row>
  </sheetData>
  <mergeCells count="9">
    <mergeCell ref="B6:L6"/>
    <mergeCell ref="F3:I3"/>
    <mergeCell ref="A2:M2"/>
    <mergeCell ref="A3:A4"/>
    <mergeCell ref="B3:B4"/>
    <mergeCell ref="C3:C4"/>
    <mergeCell ref="D3:D4"/>
    <mergeCell ref="E3:E4"/>
    <mergeCell ref="J3:L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TORGY</cp:lastModifiedBy>
  <cp:lastPrinted>2024-07-10T06:00:09Z</cp:lastPrinted>
  <dcterms:created xsi:type="dcterms:W3CDTF">2014-01-15T18:15:09Z</dcterms:created>
  <dcterms:modified xsi:type="dcterms:W3CDTF">2024-07-12T11:03:11Z</dcterms:modified>
</cp:coreProperties>
</file>