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Лист1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H22" i="2" l="1"/>
  <c r="I22" i="2" s="1"/>
  <c r="G22" i="2"/>
  <c r="F22" i="2"/>
  <c r="H21" i="2"/>
  <c r="I21" i="2" s="1"/>
  <c r="G21" i="2"/>
  <c r="F21" i="2"/>
  <c r="H20" i="2"/>
  <c r="I20" i="2" s="1"/>
  <c r="G20" i="2"/>
  <c r="F20" i="2"/>
  <c r="H19" i="2"/>
  <c r="I19" i="2" s="1"/>
  <c r="G19" i="2"/>
  <c r="F19" i="2"/>
  <c r="H18" i="2"/>
  <c r="I18" i="2" s="1"/>
  <c r="G18" i="2"/>
  <c r="F18" i="2"/>
  <c r="I17" i="2"/>
  <c r="H17" i="2"/>
  <c r="G17" i="2"/>
  <c r="F17" i="2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H16" i="2"/>
  <c r="I16" i="2" s="1"/>
  <c r="G16" i="2"/>
  <c r="F16" i="2"/>
  <c r="H15" i="2"/>
  <c r="I15" i="2" s="1"/>
  <c r="G15" i="2"/>
  <c r="F15" i="2"/>
  <c r="H14" i="2"/>
  <c r="I14" i="2" s="1"/>
  <c r="G14" i="2"/>
  <c r="F14" i="2"/>
  <c r="H13" i="2"/>
  <c r="I13" i="2" s="1"/>
  <c r="G13" i="2"/>
  <c r="F13" i="2"/>
  <c r="H12" i="2"/>
  <c r="I12" i="2" s="1"/>
  <c r="G12" i="2"/>
  <c r="F12" i="2"/>
  <c r="H11" i="2"/>
  <c r="I11" i="2" s="1"/>
  <c r="G11" i="2"/>
  <c r="F11" i="2"/>
  <c r="H10" i="2"/>
  <c r="I10" i="2" s="1"/>
  <c r="G10" i="2"/>
  <c r="F10" i="2"/>
  <c r="G9" i="2" l="1"/>
  <c r="F9" i="2"/>
  <c r="G8" i="2"/>
  <c r="F8" i="2"/>
  <c r="G7" i="2"/>
  <c r="F7" i="2"/>
  <c r="H9" i="2"/>
  <c r="I9" i="2" s="1"/>
  <c r="H8" i="2"/>
  <c r="I8" i="2" s="1"/>
  <c r="H7" i="2"/>
  <c r="I7" i="2" s="1"/>
  <c r="I23" i="2" l="1"/>
</calcChain>
</file>

<file path=xl/sharedStrings.xml><?xml version="1.0" encoding="utf-8"?>
<sst xmlns="http://schemas.openxmlformats.org/spreadsheetml/2006/main" count="43" uniqueCount="28">
  <si>
    <t>№ п/п</t>
  </si>
  <si>
    <t>Кол-во</t>
  </si>
  <si>
    <t>Цена ед. услуги с НДС (20%) (руб.)</t>
  </si>
  <si>
    <t>Наименование товара</t>
  </si>
  <si>
    <t>шт</t>
  </si>
  <si>
    <t>наименьшая цена</t>
  </si>
  <si>
    <t>Ед.</t>
  </si>
  <si>
    <t>Ценовое предложение №1 вх.№51 от 11.06.2024</t>
  </si>
  <si>
    <t>Ценовое предложение№2 вх.№52от 11.06.2024</t>
  </si>
  <si>
    <t>Ценовое предложение №3 вх.№53 от11.06.2024</t>
  </si>
  <si>
    <t>Стоимость, ИТОГО, руб.</t>
  </si>
  <si>
    <t>Расчет Н(М)ЦК на " Поставка мебели для нужд  ГБДОУ детский сад № 42 Кировского района Санкт-Петербурга  в 2024 году</t>
  </si>
  <si>
    <t>ХАЛАТ ЧЕРНЫЙ 54-56 (170-176)</t>
  </si>
  <si>
    <t>ХАЛАТ ЧЕРНЫЙ 50-52 (170-176)</t>
  </si>
  <si>
    <t>ХАЛАТ ЧЕРНЫЙ 48-50 (170-176)</t>
  </si>
  <si>
    <t>ХАЛАТ ЧЕРНЫЙ 48-50 (160-165)</t>
  </si>
  <si>
    <t>ХАЛАТ ЧЕРНЫЙ 46-48 (170-175)</t>
  </si>
  <si>
    <t>ХАЛАТ ЧЕРНЫЙ 46-48 (160-165)</t>
  </si>
  <si>
    <t>ХАЛАТ ЧЕРНЫЙ 44-46 (170-176)</t>
  </si>
  <si>
    <t>ХАЛАТ ЧЕРНЫЙ 42-44 (160-165)</t>
  </si>
  <si>
    <t>ХАЛАТ БЕЛЫЙ 54-56 (170-176)</t>
  </si>
  <si>
    <t>ХАЛАТ БЕЛЫЙ 50-52 (170-176)</t>
  </si>
  <si>
    <t>ХАЛАТ БЕЛЫЙ 48-50 (170-176)</t>
  </si>
  <si>
    <t>ХАЛАТ БЕЛЫЙ 48-50 (160-165)</t>
  </si>
  <si>
    <t>ХАЛАТ БЕЛЫЙ 46-48 (170-175)</t>
  </si>
  <si>
    <t>ХАЛАТ БЕЛЫЙ 46-48 (160-165)</t>
  </si>
  <si>
    <t>ХАЛАТ БЕЛЫЙ 44-46 (170-176)</t>
  </si>
  <si>
    <t>ХАЛАТ БЕЛЫЙ 42-44 (160-165)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</si>
</sst>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1" fillId="0" borderId="1" xfId="0" applyNumberFormat="1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vertical="center" wrapText="1"/>
    </xf>
    <xf numFmtId="0" fontId="2" fillId="0" borderId="1" xfId="0" applyFont="1" applyBorder="1"/>
    <xf numFmtId="4" fontId="2" fillId="0" borderId="1" xfId="0" applyNumberFormat="1" applyFont="1" applyBorder="1" applyAlignment="1">
      <alignment vertical="top"/>
    </xf>
    <xf numFmtId="4" fontId="5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2" fillId="0" borderId="1" xfId="0" applyFont="1" applyFill="1" applyBorder="1" applyAlignment="1" applyProtection="1">
      <alignment horizontal="left" vertical="center" wrapText="1" indent="1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3"/>
  <sheetViews>
    <sheetView tabSelected="1" topLeftCell="A16" zoomScaleNormal="100" workbookViewId="0">
      <selection activeCell="D32" sqref="D32"/>
    </sheetView>
  </sheetViews>
  <sheetFormatPr defaultRowHeight="15" x14ac:dyDescent="0.25"/>
  <cols>
    <col min="1" max="1" width="3.5703125" customWidth="1"/>
    <col min="2" max="2" width="83.5703125" customWidth="1"/>
    <col min="3" max="3" width="9.140625" style="8"/>
    <col min="5" max="5" width="11.7109375" customWidth="1"/>
    <col min="6" max="6" width="13.140625" customWidth="1"/>
    <col min="7" max="7" width="12.5703125" customWidth="1"/>
    <col min="8" max="8" width="10.7109375" customWidth="1"/>
    <col min="9" max="9" width="13.140625" customWidth="1"/>
  </cols>
  <sheetData>
    <row r="2" spans="1:12" ht="52.5" customHeight="1" x14ac:dyDescent="0.25">
      <c r="A2" s="17" t="s">
        <v>11</v>
      </c>
      <c r="B2" s="18"/>
      <c r="C2" s="18"/>
      <c r="D2" s="18"/>
      <c r="E2" s="18"/>
      <c r="F2" s="18"/>
      <c r="G2" s="18"/>
      <c r="H2" s="18"/>
      <c r="I2" s="18"/>
    </row>
    <row r="3" spans="1:12" x14ac:dyDescent="0.25">
      <c r="A3" s="19"/>
      <c r="B3" s="19"/>
      <c r="C3" s="19"/>
      <c r="D3" s="19"/>
      <c r="E3" s="19"/>
      <c r="F3" s="19"/>
      <c r="G3" s="19"/>
      <c r="H3" s="19"/>
      <c r="I3" s="19"/>
    </row>
    <row r="4" spans="1:12" ht="44.25" customHeight="1" x14ac:dyDescent="0.25">
      <c r="A4" s="11" t="s">
        <v>0</v>
      </c>
      <c r="B4" s="11" t="s">
        <v>3</v>
      </c>
      <c r="C4" s="11" t="s">
        <v>1</v>
      </c>
      <c r="D4" s="13" t="s">
        <v>6</v>
      </c>
      <c r="E4" s="11" t="s">
        <v>2</v>
      </c>
      <c r="F4" s="11"/>
      <c r="G4" s="11"/>
      <c r="H4" s="15" t="s">
        <v>5</v>
      </c>
      <c r="I4" s="20" t="s">
        <v>10</v>
      </c>
      <c r="L4">
        <v>272560</v>
      </c>
    </row>
    <row r="5" spans="1:12" ht="15.75" customHeight="1" x14ac:dyDescent="0.25">
      <c r="A5" s="11"/>
      <c r="B5" s="11"/>
      <c r="C5" s="12"/>
      <c r="D5" s="14"/>
      <c r="E5" s="22" t="s">
        <v>7</v>
      </c>
      <c r="F5" s="22" t="s">
        <v>8</v>
      </c>
      <c r="G5" s="22" t="s">
        <v>9</v>
      </c>
      <c r="H5" s="15"/>
      <c r="I5" s="20"/>
    </row>
    <row r="6" spans="1:12" ht="63" customHeight="1" thickBot="1" x14ac:dyDescent="0.3">
      <c r="A6" s="11"/>
      <c r="B6" s="11"/>
      <c r="C6" s="12"/>
      <c r="D6" s="14"/>
      <c r="E6" s="22"/>
      <c r="F6" s="22"/>
      <c r="G6" s="22"/>
      <c r="H6" s="16"/>
      <c r="I6" s="21"/>
    </row>
    <row r="7" spans="1:12" ht="45.75" customHeight="1" thickBot="1" x14ac:dyDescent="0.3">
      <c r="A7" s="3">
        <v>1</v>
      </c>
      <c r="B7" s="9" t="s">
        <v>12</v>
      </c>
      <c r="C7" s="9">
        <v>5</v>
      </c>
      <c r="D7" s="7" t="s">
        <v>4</v>
      </c>
      <c r="E7" s="9">
        <v>937.2</v>
      </c>
      <c r="F7" s="5">
        <f t="shared" ref="F7:F9" si="0">E7+10</f>
        <v>947.2</v>
      </c>
      <c r="G7" s="4">
        <f t="shared" ref="G7:G9" si="1">E7+15</f>
        <v>952.2</v>
      </c>
      <c r="H7" s="1">
        <f t="shared" ref="H7:H9" si="2">E7</f>
        <v>937.2</v>
      </c>
      <c r="I7" s="2">
        <f t="shared" ref="I7:I9" si="3">C7*H7</f>
        <v>4686</v>
      </c>
    </row>
    <row r="8" spans="1:12" ht="45.75" customHeight="1" thickBot="1" x14ac:dyDescent="0.3">
      <c r="A8" s="3">
        <f>A7+1</f>
        <v>2</v>
      </c>
      <c r="B8" s="10" t="s">
        <v>13</v>
      </c>
      <c r="C8" s="10">
        <v>1</v>
      </c>
      <c r="D8" s="7" t="s">
        <v>4</v>
      </c>
      <c r="E8" s="10">
        <v>937.2</v>
      </c>
      <c r="F8" s="5">
        <f t="shared" si="0"/>
        <v>947.2</v>
      </c>
      <c r="G8" s="4">
        <f t="shared" si="1"/>
        <v>952.2</v>
      </c>
      <c r="H8" s="1">
        <f t="shared" si="2"/>
        <v>937.2</v>
      </c>
      <c r="I8" s="2">
        <f t="shared" si="3"/>
        <v>937.2</v>
      </c>
    </row>
    <row r="9" spans="1:12" ht="45.75" customHeight="1" thickBot="1" x14ac:dyDescent="0.3">
      <c r="A9" s="3">
        <f t="shared" ref="A9:A22" si="4">A8+1</f>
        <v>3</v>
      </c>
      <c r="B9" s="10" t="s">
        <v>14</v>
      </c>
      <c r="C9" s="10">
        <v>10</v>
      </c>
      <c r="D9" s="7" t="s">
        <v>4</v>
      </c>
      <c r="E9" s="10">
        <v>937.2</v>
      </c>
      <c r="F9" s="5">
        <f t="shared" si="0"/>
        <v>947.2</v>
      </c>
      <c r="G9" s="4">
        <f t="shared" si="1"/>
        <v>952.2</v>
      </c>
      <c r="H9" s="1">
        <f t="shared" si="2"/>
        <v>937.2</v>
      </c>
      <c r="I9" s="2">
        <f t="shared" si="3"/>
        <v>9372</v>
      </c>
    </row>
    <row r="10" spans="1:12" ht="45.75" customHeight="1" thickBot="1" x14ac:dyDescent="0.3">
      <c r="A10" s="3">
        <f t="shared" si="4"/>
        <v>4</v>
      </c>
      <c r="B10" s="10" t="s">
        <v>15</v>
      </c>
      <c r="C10" s="10">
        <v>8</v>
      </c>
      <c r="D10" s="7" t="s">
        <v>4</v>
      </c>
      <c r="E10" s="10">
        <v>937.2</v>
      </c>
      <c r="F10" s="5">
        <f t="shared" ref="F10:F14" si="5">E10+10</f>
        <v>947.2</v>
      </c>
      <c r="G10" s="4">
        <f t="shared" ref="G10:G14" si="6">E10+15</f>
        <v>952.2</v>
      </c>
      <c r="H10" s="1">
        <f t="shared" ref="H10:H14" si="7">E10</f>
        <v>937.2</v>
      </c>
      <c r="I10" s="2">
        <f t="shared" ref="I10:I14" si="8">C10*H10</f>
        <v>7497.6</v>
      </c>
    </row>
    <row r="11" spans="1:12" ht="45.75" customHeight="1" thickBot="1" x14ac:dyDescent="0.3">
      <c r="A11" s="3">
        <f t="shared" si="4"/>
        <v>5</v>
      </c>
      <c r="B11" s="10" t="s">
        <v>16</v>
      </c>
      <c r="C11" s="10">
        <v>16</v>
      </c>
      <c r="D11" s="7" t="s">
        <v>4</v>
      </c>
      <c r="E11" s="10">
        <v>937.2</v>
      </c>
      <c r="F11" s="5">
        <f t="shared" si="5"/>
        <v>947.2</v>
      </c>
      <c r="G11" s="4">
        <f t="shared" si="6"/>
        <v>952.2</v>
      </c>
      <c r="H11" s="1">
        <f t="shared" si="7"/>
        <v>937.2</v>
      </c>
      <c r="I11" s="2">
        <f t="shared" si="8"/>
        <v>14995.2</v>
      </c>
    </row>
    <row r="12" spans="1:12" ht="45.75" customHeight="1" thickBot="1" x14ac:dyDescent="0.3">
      <c r="A12" s="3">
        <f t="shared" si="4"/>
        <v>6</v>
      </c>
      <c r="B12" s="10" t="s">
        <v>17</v>
      </c>
      <c r="C12" s="10">
        <v>4</v>
      </c>
      <c r="D12" s="7" t="s">
        <v>4</v>
      </c>
      <c r="E12" s="10">
        <v>937.2</v>
      </c>
      <c r="F12" s="5">
        <f t="shared" si="5"/>
        <v>947.2</v>
      </c>
      <c r="G12" s="4">
        <f t="shared" si="6"/>
        <v>952.2</v>
      </c>
      <c r="H12" s="1">
        <f t="shared" si="7"/>
        <v>937.2</v>
      </c>
      <c r="I12" s="2">
        <f t="shared" si="8"/>
        <v>3748.8</v>
      </c>
    </row>
    <row r="13" spans="1:12" ht="45.75" customHeight="1" thickBot="1" x14ac:dyDescent="0.3">
      <c r="A13" s="3">
        <f t="shared" si="4"/>
        <v>7</v>
      </c>
      <c r="B13" s="10" t="s">
        <v>18</v>
      </c>
      <c r="C13" s="10">
        <v>6</v>
      </c>
      <c r="D13" s="7" t="s">
        <v>4</v>
      </c>
      <c r="E13" s="10">
        <v>937.2</v>
      </c>
      <c r="F13" s="5">
        <f t="shared" si="5"/>
        <v>947.2</v>
      </c>
      <c r="G13" s="4">
        <f t="shared" si="6"/>
        <v>952.2</v>
      </c>
      <c r="H13" s="1">
        <f t="shared" si="7"/>
        <v>937.2</v>
      </c>
      <c r="I13" s="2">
        <f t="shared" si="8"/>
        <v>5623.2000000000007</v>
      </c>
    </row>
    <row r="14" spans="1:12" ht="45.75" customHeight="1" thickBot="1" x14ac:dyDescent="0.3">
      <c r="A14" s="3">
        <f t="shared" si="4"/>
        <v>8</v>
      </c>
      <c r="B14" s="10" t="s">
        <v>19</v>
      </c>
      <c r="C14" s="10">
        <v>4</v>
      </c>
      <c r="D14" s="7" t="s">
        <v>4</v>
      </c>
      <c r="E14" s="10">
        <v>937.2</v>
      </c>
      <c r="F14" s="5">
        <f t="shared" si="5"/>
        <v>947.2</v>
      </c>
      <c r="G14" s="4">
        <f t="shared" si="6"/>
        <v>952.2</v>
      </c>
      <c r="H14" s="1">
        <f t="shared" si="7"/>
        <v>937.2</v>
      </c>
      <c r="I14" s="2">
        <f t="shared" si="8"/>
        <v>3748.8</v>
      </c>
    </row>
    <row r="15" spans="1:12" ht="45.75" customHeight="1" thickBot="1" x14ac:dyDescent="0.3">
      <c r="A15" s="3">
        <f t="shared" si="4"/>
        <v>9</v>
      </c>
      <c r="B15" s="9" t="s">
        <v>20</v>
      </c>
      <c r="C15" s="9">
        <v>6</v>
      </c>
      <c r="D15" s="7" t="s">
        <v>4</v>
      </c>
      <c r="E15" s="9">
        <v>937.2</v>
      </c>
      <c r="F15" s="5">
        <f t="shared" ref="F15:F22" si="9">E15+10</f>
        <v>947.2</v>
      </c>
      <c r="G15" s="4">
        <f t="shared" ref="G15:G22" si="10">E15+15</f>
        <v>952.2</v>
      </c>
      <c r="H15" s="1">
        <f t="shared" ref="H15:H22" si="11">E15</f>
        <v>937.2</v>
      </c>
      <c r="I15" s="2">
        <f t="shared" ref="I15:I22" si="12">C15*H15</f>
        <v>5623.2000000000007</v>
      </c>
    </row>
    <row r="16" spans="1:12" ht="45.75" customHeight="1" thickBot="1" x14ac:dyDescent="0.3">
      <c r="A16" s="3">
        <f t="shared" si="4"/>
        <v>10</v>
      </c>
      <c r="B16" s="10" t="s">
        <v>21</v>
      </c>
      <c r="C16" s="10">
        <v>2</v>
      </c>
      <c r="D16" s="7" t="s">
        <v>4</v>
      </c>
      <c r="E16" s="10">
        <v>937.2</v>
      </c>
      <c r="F16" s="5">
        <f t="shared" si="9"/>
        <v>947.2</v>
      </c>
      <c r="G16" s="4">
        <f t="shared" si="10"/>
        <v>952.2</v>
      </c>
      <c r="H16" s="1">
        <f t="shared" si="11"/>
        <v>937.2</v>
      </c>
      <c r="I16" s="2">
        <f t="shared" si="12"/>
        <v>1874.4</v>
      </c>
    </row>
    <row r="17" spans="1:9" ht="45.75" customHeight="1" thickBot="1" x14ac:dyDescent="0.3">
      <c r="A17" s="3">
        <f t="shared" si="4"/>
        <v>11</v>
      </c>
      <c r="B17" s="10" t="s">
        <v>22</v>
      </c>
      <c r="C17" s="10">
        <v>6</v>
      </c>
      <c r="D17" s="7" t="s">
        <v>4</v>
      </c>
      <c r="E17" s="10">
        <v>937.2</v>
      </c>
      <c r="F17" s="5">
        <f t="shared" si="9"/>
        <v>947.2</v>
      </c>
      <c r="G17" s="4">
        <f t="shared" si="10"/>
        <v>952.2</v>
      </c>
      <c r="H17" s="1">
        <f t="shared" si="11"/>
        <v>937.2</v>
      </c>
      <c r="I17" s="2">
        <f t="shared" si="12"/>
        <v>5623.2000000000007</v>
      </c>
    </row>
    <row r="18" spans="1:9" ht="45.75" customHeight="1" thickBot="1" x14ac:dyDescent="0.3">
      <c r="A18" s="3">
        <f t="shared" si="4"/>
        <v>12</v>
      </c>
      <c r="B18" s="10" t="s">
        <v>23</v>
      </c>
      <c r="C18" s="10">
        <v>4</v>
      </c>
      <c r="D18" s="7" t="s">
        <v>4</v>
      </c>
      <c r="E18" s="10">
        <v>937.2</v>
      </c>
      <c r="F18" s="5">
        <f t="shared" si="9"/>
        <v>947.2</v>
      </c>
      <c r="G18" s="4">
        <f t="shared" si="10"/>
        <v>952.2</v>
      </c>
      <c r="H18" s="1">
        <f t="shared" si="11"/>
        <v>937.2</v>
      </c>
      <c r="I18" s="2">
        <f t="shared" si="12"/>
        <v>3748.8</v>
      </c>
    </row>
    <row r="19" spans="1:9" ht="45.75" customHeight="1" thickBot="1" x14ac:dyDescent="0.3">
      <c r="A19" s="3">
        <f t="shared" si="4"/>
        <v>13</v>
      </c>
      <c r="B19" s="10" t="s">
        <v>24</v>
      </c>
      <c r="C19" s="10">
        <v>8</v>
      </c>
      <c r="D19" s="7" t="s">
        <v>4</v>
      </c>
      <c r="E19" s="10">
        <v>937.2</v>
      </c>
      <c r="F19" s="5">
        <f t="shared" si="9"/>
        <v>947.2</v>
      </c>
      <c r="G19" s="4">
        <f t="shared" si="10"/>
        <v>952.2</v>
      </c>
      <c r="H19" s="1">
        <f t="shared" si="11"/>
        <v>937.2</v>
      </c>
      <c r="I19" s="2">
        <f t="shared" si="12"/>
        <v>7497.6</v>
      </c>
    </row>
    <row r="20" spans="1:9" ht="45.75" customHeight="1" thickBot="1" x14ac:dyDescent="0.3">
      <c r="A20" s="3">
        <f t="shared" si="4"/>
        <v>14</v>
      </c>
      <c r="B20" s="10" t="s">
        <v>25</v>
      </c>
      <c r="C20" s="10">
        <v>2</v>
      </c>
      <c r="D20" s="7" t="s">
        <v>4</v>
      </c>
      <c r="E20" s="10">
        <v>937.2</v>
      </c>
      <c r="F20" s="5">
        <f t="shared" si="9"/>
        <v>947.2</v>
      </c>
      <c r="G20" s="4">
        <f t="shared" si="10"/>
        <v>952.2</v>
      </c>
      <c r="H20" s="1">
        <f t="shared" si="11"/>
        <v>937.2</v>
      </c>
      <c r="I20" s="2">
        <f t="shared" si="12"/>
        <v>1874.4</v>
      </c>
    </row>
    <row r="21" spans="1:9" ht="45.75" customHeight="1" thickBot="1" x14ac:dyDescent="0.3">
      <c r="A21" s="3">
        <f t="shared" si="4"/>
        <v>15</v>
      </c>
      <c r="B21" s="10" t="s">
        <v>26</v>
      </c>
      <c r="C21" s="10">
        <v>2</v>
      </c>
      <c r="D21" s="7" t="s">
        <v>4</v>
      </c>
      <c r="E21" s="10">
        <v>937.2</v>
      </c>
      <c r="F21" s="5">
        <f t="shared" si="9"/>
        <v>947.2</v>
      </c>
      <c r="G21" s="4">
        <f t="shared" si="10"/>
        <v>952.2</v>
      </c>
      <c r="H21" s="1">
        <f t="shared" si="11"/>
        <v>937.2</v>
      </c>
      <c r="I21" s="2">
        <f t="shared" si="12"/>
        <v>1874.4</v>
      </c>
    </row>
    <row r="22" spans="1:9" ht="45.75" customHeight="1" thickBot="1" x14ac:dyDescent="0.3">
      <c r="A22" s="3">
        <f t="shared" si="4"/>
        <v>16</v>
      </c>
      <c r="B22" s="10" t="s">
        <v>27</v>
      </c>
      <c r="C22" s="10">
        <v>2</v>
      </c>
      <c r="D22" s="7" t="s">
        <v>4</v>
      </c>
      <c r="E22" s="10">
        <v>937.2</v>
      </c>
      <c r="F22" s="5">
        <f t="shared" si="9"/>
        <v>947.2</v>
      </c>
      <c r="G22" s="4">
        <f t="shared" si="10"/>
        <v>952.2</v>
      </c>
      <c r="H22" s="1">
        <f t="shared" si="11"/>
        <v>937.2</v>
      </c>
      <c r="I22" s="2">
        <f t="shared" si="12"/>
        <v>1874.4</v>
      </c>
    </row>
    <row r="23" spans="1:9" x14ac:dyDescent="0.25">
      <c r="I23" s="6">
        <f>SUM(I7:I22)</f>
        <v>80599.199999999997</v>
      </c>
    </row>
  </sheetData>
  <mergeCells count="12">
    <mergeCell ref="C4:C6"/>
    <mergeCell ref="D4:D6"/>
    <mergeCell ref="H4:H6"/>
    <mergeCell ref="A2:I2"/>
    <mergeCell ref="A3:I3"/>
    <mergeCell ref="I4:I6"/>
    <mergeCell ref="E5:E6"/>
    <mergeCell ref="F5:F6"/>
    <mergeCell ref="G5:G6"/>
    <mergeCell ref="A4:A6"/>
    <mergeCell ref="B4:B6"/>
    <mergeCell ref="E4:G4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2024-07-11T17:25:46Z</dcterms:modified>
</cp:coreProperties>
</file>