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Лист1" sheetId="1" r:id="rId1"/>
  </sheets>
  <definedNames>
    <definedName name="_xlnm._FilterDatabase" localSheetId="0" hidden="1">Лист1!$A$8:$L$10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F9" i="1"/>
  <c r="I9" i="1" s="1"/>
  <c r="L9" i="1" s="1"/>
  <c r="K9" i="1" l="1"/>
  <c r="L10" i="1" l="1"/>
</calcChain>
</file>

<file path=xl/sharedStrings.xml><?xml version="1.0" encoding="utf-8"?>
<sst xmlns="http://schemas.openxmlformats.org/spreadsheetml/2006/main" count="23" uniqueCount="23">
  <si>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</si>
  <si>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</si>
  <si>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</si>
  <si>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</si>
  <si>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</si>
  <si>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</si>
  <si>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</si>
  <si>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</si>
  <si>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</si>
  <si>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</si>
  <si>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</si>
  <si>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</si>
  <si>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</si>
  <si>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</si>
  <si>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</si>
  <si>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</si>
  <si>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</si>
  <si>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</si>
  <si>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</si>
  <si>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</si>
  <si>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Зам.зав. по АХР                                    Веревкина Г.Г.</t>
  </si>
  <si>
    <t>Линолеум (ширина 4м)</t>
  </si>
  <si>
    <t>Заказчиком был направлен запрос от 20.06.2024г за № 84-к о предоставлении ценовой информации 5-и поставщикам (подрядчикам, исполнителям), обладающим опытом поставок соответствующих товаров, работ. услуг, информация о которых имеется в свободном доступе ( в частности, опубликована в печати, размещена на сайтах в сети "Интернет). Ответы на запрос получены от 3-х исполнителей: КП №1  Вх.№86-к от 24.06.2024г.; КП №2 Вх.№ №87-к от 24.06.2024.; КП.№ 3 Вх № 88-к от 24.06.2024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</si>
</sst>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0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225425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tabSelected="1" workbookViewId="0">
      <selection activeCell="I19" sqref="I19"/>
    </sheetView>
  </sheetViews>
  <sheetFormatPr defaultRowHeight="15" x14ac:dyDescent="0.25"/>
  <cols>
    <col min="1" max="1" width="6.7109375" customWidth="1"/>
    <col min="2" max="2" width="18.5703125" customWidth="1"/>
    <col min="8" max="8" width="9.7109375" customWidth="1"/>
    <col min="9" max="9" width="11.5703125" customWidth="1"/>
    <col min="10" max="10" width="10.85546875" customWidth="1"/>
    <col min="12" max="12" width="12.85546875" customWidth="1"/>
  </cols>
  <sheetData>
    <row r="2" spans="1:12" ht="14.25" customHeight="1" x14ac:dyDescent="0.25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31.5" customHeight="1" x14ac:dyDescent="0.25">
      <c r="A3" s="14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69.75" customHeight="1" x14ac:dyDescent="0.25">
      <c r="A4" s="16" t="s">
        <v>22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6" spans="1:12" ht="36" customHeight="1" x14ac:dyDescent="0.25">
      <c r="A6" s="18" t="s">
        <v>2</v>
      </c>
      <c r="B6" s="18" t="s">
        <v>3</v>
      </c>
      <c r="C6" s="18" t="s">
        <v>4</v>
      </c>
      <c r="D6" s="18"/>
      <c r="E6" s="18"/>
      <c r="F6" s="18"/>
      <c r="G6" s="18" t="s">
        <v>8</v>
      </c>
      <c r="H6" s="18" t="s">
        <v>9</v>
      </c>
      <c r="I6" s="18" t="s">
        <v>10</v>
      </c>
      <c r="J6" s="18"/>
      <c r="K6" s="18"/>
      <c r="L6" s="4" t="s">
        <v>19</v>
      </c>
    </row>
    <row r="7" spans="1:12" ht="106.5" customHeight="1" x14ac:dyDescent="0.25">
      <c r="A7" s="18"/>
      <c r="B7" s="18"/>
      <c r="C7" s="5" t="s">
        <v>5</v>
      </c>
      <c r="D7" s="5" t="s">
        <v>6</v>
      </c>
      <c r="E7" s="5" t="s">
        <v>7</v>
      </c>
      <c r="F7" s="5"/>
      <c r="G7" s="18"/>
      <c r="H7" s="18"/>
      <c r="I7" s="5" t="s">
        <v>11</v>
      </c>
      <c r="J7" s="6" t="s">
        <v>12</v>
      </c>
      <c r="K7" s="6" t="s">
        <v>13</v>
      </c>
      <c r="L7" s="5"/>
    </row>
    <row r="8" spans="1:12" ht="6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 t="s">
        <v>14</v>
      </c>
      <c r="G8" s="3">
        <v>7</v>
      </c>
      <c r="H8" s="3" t="s">
        <v>15</v>
      </c>
      <c r="I8" s="3" t="s">
        <v>16</v>
      </c>
      <c r="J8" s="3">
        <v>10</v>
      </c>
      <c r="K8" s="3">
        <v>11</v>
      </c>
      <c r="L8" s="3" t="s">
        <v>17</v>
      </c>
    </row>
    <row r="9" spans="1:12" ht="51" customHeight="1" x14ac:dyDescent="0.25">
      <c r="A9" s="1">
        <v>1</v>
      </c>
      <c r="B9" s="9" t="s">
        <v>21</v>
      </c>
      <c r="C9" s="8">
        <v>2100</v>
      </c>
      <c r="D9" s="7">
        <v>2180</v>
      </c>
      <c r="E9" s="7">
        <v>2148</v>
      </c>
      <c r="F9" s="7">
        <f t="shared" ref="F9" si="0">C9+D9+E9</f>
        <v>6428</v>
      </c>
      <c r="G9" s="1">
        <v>14</v>
      </c>
      <c r="H9" s="1">
        <v>3</v>
      </c>
      <c r="I9" s="7">
        <f t="shared" ref="I9" si="1">ROUND(F9/H9,2)</f>
        <v>2142.67</v>
      </c>
      <c r="J9" s="7">
        <f t="shared" ref="J9" si="2">STDEV(C9:E9)</f>
        <v>40.265783654777337</v>
      </c>
      <c r="K9" s="2">
        <f t="shared" ref="K9" si="3">J9/I9</f>
        <v>1.8792340236610087E-2</v>
      </c>
      <c r="L9" s="7">
        <f t="shared" ref="L9" si="4">G9*I9</f>
        <v>29997.38</v>
      </c>
    </row>
    <row r="10" spans="1:12" x14ac:dyDescent="0.25">
      <c r="A10" s="10" t="s">
        <v>18</v>
      </c>
      <c r="B10" s="10"/>
      <c r="C10" s="10"/>
      <c r="D10" s="10"/>
      <c r="E10" s="10"/>
      <c r="F10" s="10"/>
      <c r="G10" s="10"/>
      <c r="H10" s="10"/>
      <c r="I10" s="10"/>
      <c r="J10" s="11"/>
      <c r="K10" s="11"/>
      <c r="L10" s="7">
        <f>SUM(L9:L9)</f>
        <v>29997.38</v>
      </c>
    </row>
    <row r="12" spans="1:12" x14ac:dyDescent="0.25">
      <c r="G12" t="s">
        <v>20</v>
      </c>
    </row>
  </sheetData>
  <mergeCells count="11">
    <mergeCell ref="A10:I10"/>
    <mergeCell ref="J10:K10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1.0236220472440944" right="0.23622047244094491" top="0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2024-06-24T09:12:33Z</dcterms:modified>
</cp:coreProperties>
</file>