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P:\2024 Ед.источник\+Контракт № 131-2024-ЭМ Закупка техники к 80-летию ДУМ\"/>
    </mc:Choice>
  </mc:AlternateContent>
  <bookViews>
    <workbookView xWindow="0" yWindow="0" windowWidth="11970" windowHeight="1075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I10" i="1" l="1"/>
  <c r="I11" i="1"/>
  <c r="I12" i="1"/>
  <c r="I13" i="1"/>
  <c r="J10" i="1" l="1"/>
  <c r="J11" i="1"/>
  <c r="J12" i="1"/>
  <c r="J13" i="1"/>
  <c r="I14" i="1" l="1"/>
  <c r="J14" i="1" s="1"/>
  <c r="J15" i="1" s="1"/>
</calcChain>
</file>

<file path=xl/sharedStrings.xml><?xml version="1.0" encoding="utf-8"?>
<sst xmlns="http://schemas.openxmlformats.org/spreadsheetml/2006/main" count="35" uniqueCount="27">
  <si>
    <t xml:space="preserve">Обоснование начальной (максимальной) цены контракта заключаемого с единственным поставщиком
(подрядчиком, исполнителем) по п. 5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</si>
  <si>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</si>
  <si>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</si>
  <si>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</si>
  <si>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</si>
  <si>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</si>
  <si>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</si>
  <si>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</si>
  <si>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</si>
  <si>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</si>
  <si>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r>
      <rPr>
        <b/>
        <sz val="12"/>
        <rFont val="Times New Roman"/>
        <family val="1"/>
        <charset val="204"/>
      </rPr>
      <t>&lt;</t>
    </r>
    <r>
      <rPr>
        <b/>
        <i/>
        <sz val="12"/>
        <rFont val="Times New Roman"/>
        <family val="1"/>
        <charset val="204"/>
      </rPr>
      <t>ц</t>
    </r>
    <r>
      <rPr>
        <b/>
        <sz val="12"/>
        <rFont val="Times New Roman"/>
        <family val="1"/>
        <charset val="204"/>
      </rPr>
      <t>&gt;</t>
    </r>
    <r>
      <rPr>
        <b/>
        <sz val="9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</si>
  <si>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Наименьшее комерческое предложение </t>
  </si>
  <si>
    <t>шт.</t>
  </si>
  <si>
    <t xml:space="preserve">Начальная (максимальная) цена контракта (договора) 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</si>
  <si>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</si>
  <si>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</si>
  <si>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</si>
  <si>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Стойка Raylab LS001 2,2м с пружинной амортизацией</t>
  </si>
  <si>
    <t>Петличная радиосистема Boya BY-WM4 Pro-K2 двухканальная</t>
  </si>
  <si>
    <t>Комплект светодиодных осветителей Godox TL60*2 kit для видеосъемки</t>
  </si>
  <si>
    <t>Электронный стедикам FeiyuTech Scorp-C</t>
  </si>
  <si>
    <t>Накамерный свет светодиодный Yongnuo YN-300 III LED 3200-5500K</t>
  </si>
  <si>
    <t>26.40.51.000</t>
  </si>
  <si>
    <t>ИЦИ № 2 
вх. № 96-1 от 30.07.2024</t>
  </si>
  <si>
    <t>ИЦИ № 3
вх. № 96-2 от 30.07.2024</t>
  </si>
  <si>
    <t>ИЦИ № 1 
вх. № 96-3 от 30.07.2024</t>
  </si>
  <si>
    <t>Начальная максимальная цена контракта (договора) составляет 89 180,00 руб. (Восемьдесят девять тысяч сто восемьдесят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</si>
</sst>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Times New Roman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64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9"/>
      <color indexed="64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color indexed="64"/>
      <name val="Times New Roman"/>
      <family val="1"/>
      <charset val="204"/>
    </font>
    <font>
      <sz val="9"/>
      <color indexed="64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2" borderId="4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8</xdr:row>
      <xdr:rowOff>226002</xdr:rowOff>
    </xdr:from>
    <xdr:to>
      <xdr:col>9</xdr:col>
      <xdr:colOff>731191</xdr:colOff>
      <xdr:row>8</xdr:row>
      <xdr:rowOff>451994</xdr:rowOff>
    </xdr:to>
    <xdr:pic>
      <xdr:nvPicPr>
        <xdr:cNvPr id="14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9119755" y="4590184"/>
          <a:ext cx="694822" cy="22599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showGridLines="0" tabSelected="1" topLeftCell="A4" workbookViewId="0">
      <selection activeCell="A5" sqref="A5:I5"/>
    </sheetView>
  </sheetViews>
  <sheetFormatPr defaultColWidth="8.83203125" defaultRowHeight="12.75" x14ac:dyDescent="0.2"/>
  <cols>
    <col min="1" max="1" width="4.6640625" style="1" customWidth="1"/>
    <col min="2" max="2" width="28.5" style="2" customWidth="1"/>
    <col min="3" max="3" width="12.83203125" style="2" customWidth="1"/>
    <col min="4" max="4" width="25.33203125" style="1" customWidth="1"/>
    <col min="5" max="6" width="16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ht="12.75" customHeight="1" x14ac:dyDescent="0.2">
      <c r="A1" s="2"/>
      <c r="C1" s="1"/>
      <c r="F1" s="37"/>
      <c r="G1" s="37"/>
      <c r="H1" s="37"/>
      <c r="I1" s="37"/>
    </row>
    <row r="2" spans="1:10" s="3" customFormat="1" ht="26.25" customHeight="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spans="1:10" s="3" customFormat="1" ht="14.25" customHeight="1" x14ac:dyDescent="0.25">
      <c r="A3" s="39" t="s">
        <v>1</v>
      </c>
      <c r="B3" s="39"/>
      <c r="C3" s="39"/>
      <c r="D3" s="39"/>
      <c r="E3" s="39"/>
      <c r="F3" s="39"/>
      <c r="G3" s="39"/>
      <c r="H3" s="39"/>
      <c r="I3" s="39"/>
    </row>
    <row r="4" spans="1:10" s="3" customFormat="1" ht="17.25" customHeight="1" x14ac:dyDescent="0.25">
      <c r="A4" s="40" t="s">
        <v>2</v>
      </c>
      <c r="B4" s="40"/>
      <c r="C4" s="40"/>
      <c r="D4" s="40"/>
      <c r="E4" s="40"/>
      <c r="F4" s="40"/>
      <c r="G4" s="40"/>
      <c r="H4" s="40"/>
      <c r="I4" s="40"/>
    </row>
    <row r="5" spans="1:10" ht="63" customHeight="1" x14ac:dyDescent="0.2">
      <c r="A5" s="41" t="s">
        <v>3</v>
      </c>
      <c r="B5" s="41"/>
      <c r="C5" s="41"/>
      <c r="D5" s="41"/>
      <c r="E5" s="41"/>
      <c r="F5" s="41"/>
      <c r="G5" s="41"/>
      <c r="H5" s="41"/>
      <c r="I5" s="41"/>
    </row>
    <row r="6" spans="1:10" ht="1.1499999999999999" customHeight="1" x14ac:dyDescent="0.2">
      <c r="A6" s="4"/>
      <c r="B6" s="28"/>
      <c r="C6" s="28"/>
      <c r="D6" s="28"/>
      <c r="E6" s="28"/>
      <c r="F6" s="28"/>
      <c r="G6" s="28"/>
      <c r="H6" s="28"/>
      <c r="I6" s="28"/>
    </row>
    <row r="7" spans="1:10" ht="50.25" customHeight="1" x14ac:dyDescent="0.2">
      <c r="A7" s="29" t="s">
        <v>4</v>
      </c>
      <c r="B7" s="30" t="s">
        <v>5</v>
      </c>
      <c r="C7" s="31" t="s">
        <v>6</v>
      </c>
      <c r="D7" s="30" t="s">
        <v>7</v>
      </c>
      <c r="E7" s="30"/>
      <c r="F7" s="30"/>
      <c r="G7" s="30" t="s">
        <v>8</v>
      </c>
      <c r="H7" s="34" t="s">
        <v>9</v>
      </c>
      <c r="I7" s="34" t="s">
        <v>10</v>
      </c>
      <c r="J7" s="21"/>
    </row>
    <row r="8" spans="1:10" ht="50.25" customHeight="1" x14ac:dyDescent="0.2">
      <c r="A8" s="29"/>
      <c r="B8" s="30"/>
      <c r="C8" s="32"/>
      <c r="D8" s="5" t="s">
        <v>11</v>
      </c>
      <c r="E8" s="22" t="s">
        <v>23</v>
      </c>
      <c r="F8" s="22" t="s">
        <v>24</v>
      </c>
      <c r="G8" s="30"/>
      <c r="H8" s="35"/>
      <c r="I8" s="35"/>
      <c r="J8" s="21"/>
    </row>
    <row r="9" spans="1:10" ht="93" customHeight="1" x14ac:dyDescent="0.2">
      <c r="A9" s="29"/>
      <c r="B9" s="30"/>
      <c r="C9" s="33"/>
      <c r="D9" s="6" t="s">
        <v>25</v>
      </c>
      <c r="E9" s="23"/>
      <c r="F9" s="23"/>
      <c r="G9" s="30"/>
      <c r="H9" s="36"/>
      <c r="I9" s="36"/>
      <c r="J9" s="21"/>
    </row>
    <row r="10" spans="1:10" ht="27.75" customHeight="1" x14ac:dyDescent="0.2">
      <c r="A10" s="14">
        <v>1</v>
      </c>
      <c r="B10" s="15" t="s">
        <v>17</v>
      </c>
      <c r="C10" s="17" t="s">
        <v>22</v>
      </c>
      <c r="D10" s="18">
        <v>2430</v>
      </c>
      <c r="E10" s="19">
        <v>2700</v>
      </c>
      <c r="F10" s="19">
        <v>2700</v>
      </c>
      <c r="G10" s="8">
        <v>2</v>
      </c>
      <c r="H10" s="8" t="s">
        <v>12</v>
      </c>
      <c r="I10" s="20">
        <f t="shared" ref="I10:I13" si="0">D10</f>
        <v>2430</v>
      </c>
      <c r="J10" s="9">
        <f t="shared" ref="J10:J13" si="1">I10*G10</f>
        <v>4860</v>
      </c>
    </row>
    <row r="11" spans="1:10" ht="25.5" customHeight="1" x14ac:dyDescent="0.2">
      <c r="A11" s="14">
        <v>2</v>
      </c>
      <c r="B11" s="16" t="s">
        <v>18</v>
      </c>
      <c r="C11" s="17" t="s">
        <v>22</v>
      </c>
      <c r="D11" s="18">
        <v>11290</v>
      </c>
      <c r="E11" s="19">
        <v>11890</v>
      </c>
      <c r="F11" s="19">
        <v>11290</v>
      </c>
      <c r="G11" s="8">
        <v>1</v>
      </c>
      <c r="H11" s="8" t="s">
        <v>12</v>
      </c>
      <c r="I11" s="20">
        <f t="shared" si="0"/>
        <v>11290</v>
      </c>
      <c r="J11" s="9">
        <f t="shared" si="1"/>
        <v>11290</v>
      </c>
    </row>
    <row r="12" spans="1:10" ht="33.75" customHeight="1" x14ac:dyDescent="0.2">
      <c r="A12" s="14">
        <v>3</v>
      </c>
      <c r="B12" s="16" t="s">
        <v>19</v>
      </c>
      <c r="C12" s="17" t="s">
        <v>22</v>
      </c>
      <c r="D12" s="18">
        <v>27080</v>
      </c>
      <c r="E12" s="19">
        <v>30090</v>
      </c>
      <c r="F12" s="19">
        <v>30090</v>
      </c>
      <c r="G12" s="8">
        <v>1</v>
      </c>
      <c r="H12" s="8" t="s">
        <v>12</v>
      </c>
      <c r="I12" s="20">
        <f t="shared" si="0"/>
        <v>27080</v>
      </c>
      <c r="J12" s="9">
        <f t="shared" si="1"/>
        <v>27080</v>
      </c>
    </row>
    <row r="13" spans="1:10" ht="24" customHeight="1" x14ac:dyDescent="0.2">
      <c r="A13" s="14">
        <v>4</v>
      </c>
      <c r="B13" s="16" t="s">
        <v>20</v>
      </c>
      <c r="C13" s="17" t="s">
        <v>22</v>
      </c>
      <c r="D13" s="18">
        <v>33990</v>
      </c>
      <c r="E13" s="19">
        <v>40788</v>
      </c>
      <c r="F13" s="19">
        <v>39990</v>
      </c>
      <c r="G13" s="8">
        <v>1</v>
      </c>
      <c r="H13" s="8" t="s">
        <v>12</v>
      </c>
      <c r="I13" s="20">
        <f t="shared" si="0"/>
        <v>33990</v>
      </c>
      <c r="J13" s="9">
        <f t="shared" si="1"/>
        <v>33990</v>
      </c>
    </row>
    <row r="14" spans="1:10" ht="35.25" customHeight="1" x14ac:dyDescent="0.2">
      <c r="A14" s="14">
        <v>5</v>
      </c>
      <c r="B14" s="16" t="s">
        <v>21</v>
      </c>
      <c r="C14" s="17" t="s">
        <v>22</v>
      </c>
      <c r="D14" s="7">
        <v>11960</v>
      </c>
      <c r="E14" s="7">
        <v>13290</v>
      </c>
      <c r="F14" s="7">
        <v>13290</v>
      </c>
      <c r="G14" s="8">
        <v>1</v>
      </c>
      <c r="H14" s="8" t="s">
        <v>12</v>
      </c>
      <c r="I14" s="20">
        <f t="shared" ref="I14" si="2">D14</f>
        <v>11960</v>
      </c>
      <c r="J14" s="9">
        <f t="shared" ref="J14" si="3">I14*G14</f>
        <v>11960</v>
      </c>
    </row>
    <row r="15" spans="1:10" x14ac:dyDescent="0.2">
      <c r="A15" s="24" t="s">
        <v>13</v>
      </c>
      <c r="B15" s="25"/>
      <c r="C15" s="25"/>
      <c r="D15" s="25"/>
      <c r="E15" s="25"/>
      <c r="F15" s="25"/>
      <c r="G15" s="25"/>
      <c r="H15" s="25"/>
      <c r="I15" s="26"/>
      <c r="J15" s="10">
        <f>SUM(J10:J14)</f>
        <v>89180</v>
      </c>
    </row>
    <row r="16" spans="1:10" x14ac:dyDescent="0.2">
      <c r="A16" s="11" t="s">
        <v>26</v>
      </c>
      <c r="B16" s="12"/>
      <c r="C16" s="12"/>
      <c r="D16" s="13"/>
      <c r="E16" s="13"/>
      <c r="F16" s="13"/>
      <c r="G16" s="13"/>
      <c r="H16" s="13"/>
      <c r="I16" s="13"/>
      <c r="J16" s="13"/>
    </row>
    <row r="17" spans="1:12" x14ac:dyDescent="0.2">
      <c r="A17" s="11"/>
    </row>
    <row r="18" spans="1:12" x14ac:dyDescent="0.2">
      <c r="A18" s="1" t="s">
        <v>14</v>
      </c>
    </row>
    <row r="19" spans="1:12" x14ac:dyDescent="0.2">
      <c r="A19" s="1" t="s">
        <v>15</v>
      </c>
    </row>
    <row r="20" spans="1:12" x14ac:dyDescent="0.2">
      <c r="A20" s="1" t="s">
        <v>16</v>
      </c>
    </row>
    <row r="21" spans="1:12" ht="24" customHeight="1" x14ac:dyDescent="0.2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 x14ac:dyDescent="0.2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ht="42" customHeight="1" x14ac:dyDescent="0.2"/>
    <row r="26" spans="1:12" ht="39" customHeight="1" x14ac:dyDescent="0.2"/>
    <row r="27" spans="1:12" ht="25.5" customHeight="1" x14ac:dyDescent="0.2"/>
    <row r="28" spans="1:12" ht="25.5" customHeight="1" x14ac:dyDescent="0.2"/>
    <row r="29" spans="1:12" ht="25.5" customHeight="1" x14ac:dyDescent="0.2"/>
    <row r="30" spans="1:12" ht="25.5" customHeight="1" x14ac:dyDescent="0.2"/>
    <row r="31" spans="1:12" ht="25.5" customHeight="1" x14ac:dyDescent="0.2"/>
    <row r="32" spans="1:12" ht="3" customHeight="1" x14ac:dyDescent="0.2"/>
  </sheetData>
  <mergeCells count="18">
    <mergeCell ref="F1:I1"/>
    <mergeCell ref="A2:I2"/>
    <mergeCell ref="A3:I3"/>
    <mergeCell ref="A4:I4"/>
    <mergeCell ref="A5:I5"/>
    <mergeCell ref="B6:I6"/>
    <mergeCell ref="A7:A9"/>
    <mergeCell ref="B7:B9"/>
    <mergeCell ref="C7:C9"/>
    <mergeCell ref="D7:F7"/>
    <mergeCell ref="G7:G9"/>
    <mergeCell ref="H7:H9"/>
    <mergeCell ref="I7:I9"/>
    <mergeCell ref="J7:J9"/>
    <mergeCell ref="E8:E9"/>
    <mergeCell ref="F8:F9"/>
    <mergeCell ref="A15:I15"/>
    <mergeCell ref="A21:L24"/>
  </mergeCells>
  <pageMargins left="0.23622047244094491" right="0.23622047244094491" top="0.27" bottom="0" header="0.13" footer="0.31496062992125984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Давыдова Ирина</cp:lastModifiedBy>
  <cp:revision>1</cp:revision>
  <cp:lastPrinted>2024-06-21T06:08:35Z</cp:lastPrinted>
  <dcterms:created xsi:type="dcterms:W3CDTF">2015-10-22T08:12:07Z</dcterms:created>
  <dcterms:modified xsi:type="dcterms:W3CDTF">2024-07-30T11:22:02Z</dcterms:modified>
</cp:coreProperties>
</file>