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5608DB58-67C7-4C2F-BF95-24B6F7E1743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0" i="1" l="1"/>
  <c r="K10" i="1"/>
  <c r="H10" i="1"/>
  <c r="N10" i="1" s="1"/>
  <c r="M10" i="1" l="1"/>
</calcChain>
</file>

<file path=xl/sharedStrings.xml><?xml version="1.0" encoding="utf-8"?>
<sst xmlns="http://schemas.openxmlformats.org/spreadsheetml/2006/main" count="28" uniqueCount="28">
  <si>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</si>
  <si>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</si>
  <si>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</si>
  <si>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</si>
  <si>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</si>
  <si>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</si>
  <si>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</si>
  <si>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</si>
  <si>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</si>
  <si>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</si>
  <si>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</si>
  <si>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</si>
  <si>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</si>
  <si>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</si>
  <si>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</si>
  <si>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</si>
  <si>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</si>
  <si>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</si>
  <si>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</si>
  <si>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</si>
  <si>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</si>
  <si>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 xml:space="preserve">Начальная (максимальная) цена контракта </t>
  </si>
  <si>
    <t>Приложение 1</t>
  </si>
  <si>
    <t>Ответы на запрос получены от 3 исполнителей.</t>
  </si>
  <si>
    <t xml:space="preserve">           ,  руб. </t>
  </si>
  <si>
    <t>Исполнитель  Фитисова Я.А</t>
  </si>
  <si>
    <t>Заведующий                                                              А.В.Мирошникова</t>
  </si>
  <si>
    <t xml:space="preserve"> выполнение работ по замене газовых счетчиков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</si>
</sst>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4" fontId="5" fillId="2" borderId="6" xfId="0" applyNumberFormat="1" applyFont="1" applyFill="1" applyBorder="1" applyAlignment="1">
      <alignment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4" fontId="9" fillId="2" borderId="5" xfId="0" applyNumberFormat="1" applyFont="1" applyFill="1" applyBorder="1" applyAlignment="1">
      <alignment horizontal="center" vertical="center" wrapText="1"/>
    </xf>
    <xf numFmtId="4" fontId="9" fillId="0" borderId="5" xfId="0" applyNumberFormat="1" applyFont="1" applyBorder="1" applyAlignment="1">
      <alignment horizontal="center" vertical="center" wrapText="1"/>
    </xf>
    <xf numFmtId="10" fontId="9" fillId="0" borderId="5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2" fontId="8" fillId="3" borderId="5" xfId="0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4" fontId="4" fillId="3" borderId="5" xfId="0" applyNumberFormat="1" applyFont="1" applyFill="1" applyBorder="1" applyAlignment="1">
      <alignment horizontal="center" vertical="center" wrapText="1"/>
    </xf>
    <xf numFmtId="1" fontId="10" fillId="3" borderId="9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2" fontId="12" fillId="3" borderId="5" xfId="0" applyNumberFormat="1" applyFont="1" applyFill="1" applyBorder="1" applyAlignment="1">
      <alignment horizontal="center" vertical="center" wrapText="1"/>
    </xf>
    <xf numFmtId="0" fontId="13" fillId="0" borderId="0" xfId="0" applyFont="1"/>
    <xf numFmtId="0" fontId="14" fillId="0" borderId="10" xfId="0" applyFont="1" applyBorder="1" applyAlignment="1">
      <alignment horizontal="left" vertical="center" wrapText="1" indent="3"/>
    </xf>
    <xf numFmtId="0" fontId="14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7</xdr:row>
      <xdr:rowOff>352425</xdr:rowOff>
    </xdr:from>
    <xdr:to>
      <xdr:col>7</xdr:col>
      <xdr:colOff>561975</xdr:colOff>
      <xdr:row>7</xdr:row>
      <xdr:rowOff>1173480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734050" y="317182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133350</xdr:rowOff>
    </xdr:from>
    <xdr:to>
      <xdr:col>13</xdr:col>
      <xdr:colOff>609600</xdr:colOff>
      <xdr:row>7</xdr:row>
      <xdr:rowOff>1173480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848850" y="2952750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7</xdr:row>
      <xdr:rowOff>1173480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33337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7</xdr:row>
      <xdr:rowOff>771525</xdr:rowOff>
    </xdr:from>
    <xdr:to>
      <xdr:col>12</xdr:col>
      <xdr:colOff>609600</xdr:colOff>
      <xdr:row>7</xdr:row>
      <xdr:rowOff>1173480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6375" y="35909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8</xdr:row>
      <xdr:rowOff>228600</xdr:rowOff>
    </xdr:from>
    <xdr:to>
      <xdr:col>10</xdr:col>
      <xdr:colOff>485775</xdr:colOff>
      <xdr:row>8</xdr:row>
      <xdr:rowOff>685800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639050" y="418147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3810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29800" y="218122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11</xdr:row>
      <xdr:rowOff>9525</xdr:rowOff>
    </xdr:from>
    <xdr:to>
      <xdr:col>12</xdr:col>
      <xdr:colOff>609600</xdr:colOff>
      <xdr:row>12</xdr:row>
      <xdr:rowOff>85725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124950" y="81438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0"/>
  <sheetViews>
    <sheetView tabSelected="1" topLeftCell="A7" workbookViewId="0">
      <selection activeCell="M17" sqref="M17"/>
    </sheetView>
  </sheetViews>
  <sheetFormatPr defaultRowHeight="15" x14ac:dyDescent="0.25"/>
  <cols>
    <col min="1" max="1" width="7.140625" customWidth="1"/>
    <col min="2" max="2" width="23.7109375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11" max="11" width="11.5703125" customWidth="1"/>
    <col min="12" max="12" width="10.28515625" customWidth="1"/>
    <col min="13" max="13" width="16.5703125" customWidth="1"/>
    <col min="14" max="14" width="16" customWidth="1"/>
  </cols>
  <sheetData>
    <row r="1" spans="1:14" x14ac:dyDescent="0.25">
      <c r="L1" s="27" t="s">
        <v>22</v>
      </c>
      <c r="M1" s="27"/>
      <c r="N1" s="27"/>
    </row>
    <row r="2" spans="1:14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x14ac:dyDescent="0.25">
      <c r="A3" s="29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</row>
    <row r="4" spans="1:14" ht="15.75" x14ac:dyDescent="0.25">
      <c r="A4" s="30" t="s">
        <v>2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5.75" x14ac:dyDescent="0.25">
      <c r="A5" s="30" t="s">
        <v>23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x14ac:dyDescent="0.25">
      <c r="A7" s="31" t="s">
        <v>3</v>
      </c>
      <c r="B7" s="33" t="s">
        <v>4</v>
      </c>
      <c r="C7" s="35" t="s">
        <v>5</v>
      </c>
      <c r="D7" s="36"/>
      <c r="E7" s="36"/>
      <c r="F7" s="36"/>
      <c r="G7" s="36"/>
      <c r="H7" s="37"/>
      <c r="I7" s="33" t="s">
        <v>6</v>
      </c>
      <c r="J7" s="33" t="s">
        <v>7</v>
      </c>
      <c r="K7" s="39" t="s">
        <v>8</v>
      </c>
      <c r="L7" s="39"/>
      <c r="M7" s="39"/>
      <c r="N7" s="3" t="s">
        <v>24</v>
      </c>
    </row>
    <row r="8" spans="1:14" ht="100.15" customHeight="1" x14ac:dyDescent="0.25">
      <c r="A8" s="32"/>
      <c r="B8" s="34"/>
      <c r="C8" s="19" t="s">
        <v>9</v>
      </c>
      <c r="D8" s="4" t="s">
        <v>10</v>
      </c>
      <c r="E8" s="4" t="s">
        <v>11</v>
      </c>
      <c r="F8" s="4" t="s">
        <v>12</v>
      </c>
      <c r="G8" s="4" t="s">
        <v>13</v>
      </c>
      <c r="H8" s="5"/>
      <c r="I8" s="38"/>
      <c r="J8" s="38"/>
      <c r="K8" s="6" t="s">
        <v>14</v>
      </c>
      <c r="L8" s="7" t="s">
        <v>15</v>
      </c>
      <c r="M8" s="7" t="s">
        <v>16</v>
      </c>
      <c r="N8" s="8"/>
    </row>
    <row r="9" spans="1:14" ht="54.75" thickBot="1" x14ac:dyDescent="0.3">
      <c r="A9" s="9">
        <v>1</v>
      </c>
      <c r="B9" s="9">
        <v>2</v>
      </c>
      <c r="C9" s="20">
        <v>3</v>
      </c>
      <c r="D9" s="9">
        <v>4</v>
      </c>
      <c r="E9" s="9">
        <v>5</v>
      </c>
      <c r="F9" s="9">
        <v>6</v>
      </c>
      <c r="G9" s="9">
        <v>7</v>
      </c>
      <c r="H9" s="9" t="s">
        <v>17</v>
      </c>
      <c r="I9" s="9">
        <v>9</v>
      </c>
      <c r="J9" s="9" t="s">
        <v>18</v>
      </c>
      <c r="K9" s="10" t="s">
        <v>19</v>
      </c>
      <c r="L9" s="10">
        <v>12</v>
      </c>
      <c r="M9" s="10">
        <v>13</v>
      </c>
      <c r="N9" s="9" t="s">
        <v>20</v>
      </c>
    </row>
    <row r="10" spans="1:14" ht="39" thickBot="1" x14ac:dyDescent="0.3">
      <c r="A10" s="9">
        <v>1</v>
      </c>
      <c r="B10" s="23" t="s">
        <v>27</v>
      </c>
      <c r="C10" s="21">
        <v>112647.84</v>
      </c>
      <c r="D10" s="15">
        <v>115000</v>
      </c>
      <c r="E10" s="15">
        <v>113000</v>
      </c>
      <c r="F10" s="15"/>
      <c r="G10" s="16"/>
      <c r="H10" s="17">
        <f t="shared" ref="H10" si="0">C10+D10+E10+F10+G10</f>
        <v>340647.83999999997</v>
      </c>
      <c r="I10" s="18">
        <v>1</v>
      </c>
      <c r="J10" s="9">
        <v>3</v>
      </c>
      <c r="K10" s="12">
        <f t="shared" ref="K10" si="1">AVERAGE(C10:G10)</f>
        <v>113549.27999999998</v>
      </c>
      <c r="L10" s="12">
        <f t="shared" ref="L10" si="2">STDEV(C10:G10)</f>
        <v>1268.6392533734729</v>
      </c>
      <c r="M10" s="13">
        <f t="shared" ref="M10" si="3">L10/K10</f>
        <v>1.1172587385613305E-2</v>
      </c>
      <c r="N10" s="11">
        <f t="shared" ref="N10:N11" si="4">H10*I10/J10</f>
        <v>113549.27999999998</v>
      </c>
    </row>
    <row r="11" spans="1:14" x14ac:dyDescent="0.25">
      <c r="A11" s="9">
        <v>2</v>
      </c>
      <c r="B11" s="24"/>
      <c r="C11" s="21"/>
      <c r="D11" s="15"/>
      <c r="E11" s="15"/>
      <c r="F11" s="15"/>
      <c r="G11" s="16"/>
      <c r="H11" s="17"/>
      <c r="I11" s="18"/>
      <c r="J11" s="9"/>
      <c r="K11" s="12"/>
      <c r="L11" s="12"/>
      <c r="M11" s="13"/>
      <c r="N11" s="11"/>
    </row>
    <row r="12" spans="1:14" x14ac:dyDescent="0.25">
      <c r="A12" s="25" t="s">
        <v>21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14"/>
      <c r="N12" s="11">
        <v>113549.28</v>
      </c>
    </row>
    <row r="13" spans="1:14" x14ac:dyDescent="0.25">
      <c r="A13" t="s">
        <v>26</v>
      </c>
    </row>
    <row r="14" spans="1:14" ht="8.25" customHeight="1" x14ac:dyDescent="0.25"/>
    <row r="15" spans="1:14" hidden="1" x14ac:dyDescent="0.25"/>
    <row r="17" spans="1:2" x14ac:dyDescent="0.25">
      <c r="A17" t="s">
        <v>25</v>
      </c>
    </row>
    <row r="18" spans="1:2" ht="15" customHeight="1" x14ac:dyDescent="0.25"/>
    <row r="19" spans="1:2" ht="18.75" x14ac:dyDescent="0.3">
      <c r="B19" s="22"/>
    </row>
    <row r="20" spans="1:2" ht="18.75" x14ac:dyDescent="0.3">
      <c r="B20" s="22"/>
    </row>
  </sheetData>
  <mergeCells count="12">
    <mergeCell ref="A12:L12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ageMargins left="0.70866141732283472" right="0.70866141732283472" top="0.55118110236220474" bottom="0.55118110236220474" header="0" footer="0"/>
  <pageSetup paperSize="9" scale="7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Admin</cp:lastModifiedBy>
  <cp:lastPrinted>2024-05-21T11:24:25Z</cp:lastPrinted>
  <dcterms:created xsi:type="dcterms:W3CDTF">2016-09-26T13:34:20Z</dcterms:created>
  <dcterms:modified xsi:type="dcterms:W3CDTF">2024-08-05T08:33:54Z</dcterms:modified>
</cp:coreProperties>
</file>