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9ol\Downloads\"/>
    </mc:Choice>
  </mc:AlternateContent>
  <xr:revisionPtr revIDLastSave="0" documentId="13_ncr:1_{2A6DBC7B-6902-4CA4-B3BE-D3DE79B0EDB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НМЦК" sheetId="7" r:id="rId1"/>
  </sheets>
  <definedNames>
    <definedName name="_xlnm.Print_Area" localSheetId="0">НМЦК!$B$6:$M$16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2" i="7" l="1"/>
  <c r="J12" i="7"/>
  <c r="K12" i="7" l="1"/>
  <c r="K13" i="7" l="1"/>
  <c r="L12" i="7" l="1"/>
</calcChain>
</file>

<file path=xl/sharedStrings.xml><?xml version="1.0" encoding="utf-8"?>
<sst xmlns="http://schemas.openxmlformats.org/spreadsheetml/2006/main" count="21" uniqueCount="21">
  <si>
    <t>№ п/п</t>
  </si>
  <si>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</si>
  <si>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</si>
  <si>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</si>
  <si>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Наименование товара</t>
  </si>
  <si>
    <t>Ед. изм.</t>
  </si>
  <si>
    <t>Кол-во</t>
  </si>
  <si>
    <t>Среднее квадратичное отклонение</t>
  </si>
  <si>
    <t>КП № 1</t>
  </si>
  <si>
    <t>КП № 2</t>
  </si>
  <si>
    <t>КП № 3</t>
  </si>
  <si>
    <t>ИТОГО</t>
  </si>
  <si>
    <t>Коэффициент вариации</t>
  </si>
  <si>
    <t>ОБОСНОВАНИЕ И РАСЧЕТ ЦЕНЫ КОНТРАКТА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</si>
  <si>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</si>
  <si>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Всего, руб.</t>
  </si>
  <si>
    <t>Цена за ед., руб.</t>
  </si>
  <si>
    <t>Директор ___________________________ /Эйдемиллер М.Н./
М.П.</t>
  </si>
  <si>
    <t>Вода питьевая  бутилированная 19 л</t>
  </si>
  <si>
    <t>шт</t>
  </si>
  <si>
    <t>Поставка воды питьевой бутилированной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</si>
</sst>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theme="1"/>
      <name val="Times New Roman"/>
      <family val="2"/>
      <charset val="204"/>
    </font>
    <font>
      <sz val="12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3" fontId="9" fillId="0" borderId="0" applyFont="0" applyFill="0" applyBorder="0" applyAlignment="0" applyProtection="0"/>
    <xf numFmtId="0" fontId="13" fillId="0" borderId="0"/>
    <xf numFmtId="0" fontId="14" fillId="0" borderId="0"/>
    <xf numFmtId="0" fontId="1" fillId="0" borderId="0"/>
    <xf numFmtId="0" fontId="15" fillId="0" borderId="0"/>
    <xf numFmtId="0" fontId="16" fillId="0" borderId="0"/>
    <xf numFmtId="43" fontId="1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</cellStyleXfs>
  <cellXfs count="42">
    <xf numFmtId="0" fontId="0" fillId="0" borderId="0" xfId="0"/>
    <xf numFmtId="0" fontId="10" fillId="0" borderId="0" xfId="0" applyFont="1" applyAlignment="1">
      <alignment wrapText="1"/>
    </xf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12" fillId="0" borderId="0" xfId="0" applyNumberFormat="1" applyFont="1"/>
    <xf numFmtId="0" fontId="5" fillId="2" borderId="0" xfId="0" applyFont="1" applyFill="1"/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5" fillId="0" borderId="1" xfId="2" applyFont="1" applyBorder="1" applyAlignment="1">
      <alignment vertical="top" wrapText="1"/>
    </xf>
    <xf numFmtId="3" fontId="11" fillId="0" borderId="1" xfId="2" applyNumberFormat="1" applyFont="1" applyBorder="1" applyAlignment="1" applyProtection="1">
      <alignment horizontal="center" vertical="center" wrapText="1"/>
      <protection locked="0"/>
    </xf>
    <xf numFmtId="43" fontId="5" fillId="0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18" fillId="0" borderId="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5" fillId="0" borderId="7" xfId="0" applyNumberFormat="1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</cellXfs>
  <cellStyles count="11">
    <cellStyle name="Обычный" xfId="0" builtinId="0"/>
    <cellStyle name="Обычный 15" xfId="6" xr:uid="{00000000-0005-0000-0000-000002000000}"/>
    <cellStyle name="Обычный 2" xfId="2" xr:uid="{00000000-0005-0000-0000-000003000000}"/>
    <cellStyle name="Обычный 2 2 2" xfId="9" xr:uid="{00000000-0005-0000-0000-000004000000}"/>
    <cellStyle name="Обычный 2 5 2" xfId="4" xr:uid="{00000000-0005-0000-0000-000005000000}"/>
    <cellStyle name="Обычный 4" xfId="3" xr:uid="{00000000-0005-0000-0000-000006000000}"/>
    <cellStyle name="Обычный 4 2" xfId="10" xr:uid="{00000000-0005-0000-0000-000007000000}"/>
    <cellStyle name="Обычный 5" xfId="8" xr:uid="{00000000-0005-0000-0000-000008000000}"/>
    <cellStyle name="Обычный 9 2 2" xfId="5" xr:uid="{00000000-0005-0000-0000-000009000000}"/>
    <cellStyle name="Финансовый" xfId="1" builtinId="3"/>
    <cellStyle name="Финансовый 3 2" xfId="7" xr:uid="{00000000-0005-0000-0000-00000B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  <pageSetUpPr fitToPage="1"/>
  </sheetPr>
  <dimension ref="A1:P16"/>
  <sheetViews>
    <sheetView tabSelected="1" topLeftCell="B1" zoomScale="90" zoomScaleNormal="90" workbookViewId="0">
      <pane ySplit="11" topLeftCell="A12" activePane="bottomLeft" state="frozen"/>
      <selection activeCell="A6" sqref="A6"/>
      <selection pane="bottomLeft" activeCell="C12" sqref="C12"/>
    </sheetView>
  </sheetViews>
  <sheetFormatPr defaultRowHeight="14.4" x14ac:dyDescent="0.3"/>
  <cols>
    <col min="1" max="1" width="1.88671875" customWidth="1"/>
    <col min="2" max="2" width="5.33203125" customWidth="1"/>
    <col min="3" max="3" width="46.33203125" customWidth="1"/>
    <col min="4" max="4" width="8" style="9" customWidth="1"/>
    <col min="5" max="5" width="6.5546875" customWidth="1"/>
    <col min="6" max="6" width="14.33203125" customWidth="1"/>
    <col min="7" max="7" width="13.109375" customWidth="1"/>
    <col min="8" max="8" width="13.88671875" customWidth="1"/>
    <col min="9" max="9" width="15" customWidth="1"/>
    <col min="10" max="10" width="18.44140625" customWidth="1"/>
    <col min="11" max="11" width="17" customWidth="1"/>
    <col min="12" max="12" width="14.33203125" customWidth="1"/>
    <col min="13" max="13" width="1.6640625" customWidth="1"/>
    <col min="14" max="14" width="30.33203125" customWidth="1"/>
    <col min="15" max="15" width="26" customWidth="1"/>
    <col min="16" max="16" width="15.33203125" customWidth="1"/>
  </cols>
  <sheetData>
    <row r="1" spans="1:16" ht="18.75" hidden="1" customHeight="1" x14ac:dyDescent="0.3">
      <c r="A1" s="31" t="s">
        <v>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6" ht="15" hidden="1" customHeight="1" x14ac:dyDescent="0.3">
      <c r="B2" s="34"/>
      <c r="C2" s="34"/>
      <c r="D2" s="34"/>
      <c r="E2" s="34"/>
      <c r="F2" s="34"/>
      <c r="G2" s="34"/>
    </row>
    <row r="3" spans="1:16" ht="15.6" hidden="1" x14ac:dyDescent="0.3">
      <c r="B3" s="35" t="s">
        <v>2</v>
      </c>
      <c r="C3" s="35"/>
      <c r="D3" s="35"/>
      <c r="E3" s="35"/>
      <c r="F3" s="35"/>
      <c r="G3" s="35"/>
      <c r="H3" s="35"/>
      <c r="I3" s="35"/>
      <c r="J3" s="35"/>
      <c r="K3" s="35"/>
      <c r="L3" s="35"/>
    </row>
    <row r="4" spans="1:16" ht="15.75" hidden="1" customHeight="1" x14ac:dyDescent="0.3">
      <c r="B4" s="41" t="s">
        <v>3</v>
      </c>
      <c r="C4" s="41"/>
      <c r="D4" s="7"/>
      <c r="E4" s="1"/>
      <c r="F4" s="1"/>
      <c r="G4" s="1"/>
      <c r="H4" s="1"/>
      <c r="I4" s="1"/>
      <c r="J4" s="1"/>
      <c r="K4" s="1"/>
      <c r="L4" s="1"/>
    </row>
    <row r="5" spans="1:16" ht="15" hidden="1" customHeight="1" x14ac:dyDescent="0.3">
      <c r="B5" s="2"/>
      <c r="C5" s="2"/>
      <c r="D5" s="8"/>
      <c r="E5" s="2"/>
      <c r="F5" s="3"/>
      <c r="G5" s="3"/>
      <c r="H5" s="3"/>
      <c r="I5" s="3"/>
      <c r="J5" s="3"/>
      <c r="K5" s="3"/>
      <c r="L5" s="3"/>
    </row>
    <row r="6" spans="1:16" ht="15" customHeight="1" x14ac:dyDescent="0.3">
      <c r="B6" s="2"/>
      <c r="C6" s="40" t="s">
        <v>13</v>
      </c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6" ht="15" customHeight="1" x14ac:dyDescent="0.3">
      <c r="B7" s="2"/>
      <c r="C7" s="40" t="s">
        <v>20</v>
      </c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6" ht="15" customHeight="1" x14ac:dyDescent="0.3">
      <c r="B8" s="36" t="s">
        <v>0</v>
      </c>
      <c r="C8" s="36" t="s">
        <v>4</v>
      </c>
      <c r="D8" s="37" t="s">
        <v>5</v>
      </c>
      <c r="E8" s="36" t="s">
        <v>6</v>
      </c>
      <c r="F8" s="25" t="s">
        <v>16</v>
      </c>
      <c r="G8" s="26"/>
      <c r="H8" s="27"/>
      <c r="I8" s="32" t="s">
        <v>14</v>
      </c>
      <c r="J8" s="32" t="s">
        <v>7</v>
      </c>
      <c r="K8" s="32" t="s">
        <v>15</v>
      </c>
      <c r="L8" s="32" t="s">
        <v>12</v>
      </c>
    </row>
    <row r="9" spans="1:16" ht="15" customHeight="1" x14ac:dyDescent="0.3">
      <c r="B9" s="36"/>
      <c r="C9" s="36"/>
      <c r="D9" s="38"/>
      <c r="E9" s="36"/>
      <c r="F9" s="28"/>
      <c r="G9" s="29"/>
      <c r="H9" s="30"/>
      <c r="I9" s="32"/>
      <c r="J9" s="32"/>
      <c r="K9" s="32"/>
      <c r="L9" s="32"/>
    </row>
    <row r="10" spans="1:16" x14ac:dyDescent="0.3">
      <c r="B10" s="36"/>
      <c r="C10" s="36"/>
      <c r="D10" s="38"/>
      <c r="E10" s="36"/>
      <c r="F10" s="32" t="s">
        <v>8</v>
      </c>
      <c r="G10" s="32" t="s">
        <v>9</v>
      </c>
      <c r="H10" s="32" t="s">
        <v>10</v>
      </c>
      <c r="I10" s="32"/>
      <c r="J10" s="32"/>
      <c r="K10" s="32"/>
      <c r="L10" s="32"/>
    </row>
    <row r="11" spans="1:16" x14ac:dyDescent="0.3">
      <c r="B11" s="36"/>
      <c r="C11" s="37"/>
      <c r="D11" s="39"/>
      <c r="E11" s="37"/>
      <c r="F11" s="33"/>
      <c r="G11" s="33"/>
      <c r="H11" s="33"/>
      <c r="I11" s="32"/>
      <c r="J11" s="32"/>
      <c r="K11" s="32"/>
      <c r="L11" s="32"/>
      <c r="N11" s="4"/>
      <c r="O11" s="4"/>
      <c r="P11" s="5"/>
    </row>
    <row r="12" spans="1:16" x14ac:dyDescent="0.3">
      <c r="A12" s="6"/>
      <c r="B12" s="11">
        <v>1</v>
      </c>
      <c r="C12" s="13" t="s">
        <v>18</v>
      </c>
      <c r="D12" s="11" t="s">
        <v>19</v>
      </c>
      <c r="E12" s="14">
        <v>200</v>
      </c>
      <c r="F12" s="15">
        <v>180</v>
      </c>
      <c r="G12" s="15">
        <v>210</v>
      </c>
      <c r="H12" s="15">
        <v>240</v>
      </c>
      <c r="I12" s="19">
        <f>F12</f>
        <v>180</v>
      </c>
      <c r="J12" s="12">
        <f>ROUND(STDEV(F12:H12),2)</f>
        <v>30</v>
      </c>
      <c r="K12" s="12">
        <f>I12*E12</f>
        <v>36000</v>
      </c>
      <c r="L12" s="12">
        <f t="shared" ref="L12" si="0">J12/I12*100</f>
        <v>16.666666666666664</v>
      </c>
    </row>
    <row r="13" spans="1:16" s="10" customFormat="1" ht="13.8" x14ac:dyDescent="0.25">
      <c r="B13" s="16"/>
      <c r="C13" s="16" t="s">
        <v>11</v>
      </c>
      <c r="D13" s="11"/>
      <c r="E13" s="16"/>
      <c r="F13" s="17"/>
      <c r="G13" s="17"/>
      <c r="H13" s="17"/>
      <c r="I13" s="17"/>
      <c r="J13" s="17"/>
      <c r="K13" s="17">
        <f>SUM(K12:K12)</f>
        <v>36000</v>
      </c>
      <c r="L13" s="18"/>
    </row>
    <row r="14" spans="1:16" s="10" customFormat="1" ht="13.8" x14ac:dyDescent="0.25">
      <c r="B14" s="20"/>
      <c r="C14" s="20"/>
      <c r="D14" s="21"/>
      <c r="E14" s="20"/>
      <c r="F14" s="22"/>
      <c r="G14" s="22"/>
      <c r="H14" s="22"/>
      <c r="I14" s="22"/>
      <c r="J14" s="22"/>
      <c r="K14" s="22"/>
      <c r="L14" s="23"/>
    </row>
    <row r="16" spans="1:16" ht="59.25" customHeight="1" x14ac:dyDescent="0.3">
      <c r="B16" s="24" t="s">
        <v>17</v>
      </c>
      <c r="C16" s="24"/>
      <c r="D16" s="24"/>
      <c r="E16" s="24"/>
      <c r="F16" s="24"/>
      <c r="G16" s="24"/>
    </row>
  </sheetData>
  <sheetProtection selectLockedCells="1"/>
  <mergeCells count="19">
    <mergeCell ref="K8:K11"/>
    <mergeCell ref="L8:L11"/>
    <mergeCell ref="B4:C4"/>
    <mergeCell ref="B16:G16"/>
    <mergeCell ref="F8:H9"/>
    <mergeCell ref="A1:L1"/>
    <mergeCell ref="F10:F11"/>
    <mergeCell ref="G10:G11"/>
    <mergeCell ref="H10:H11"/>
    <mergeCell ref="B2:G2"/>
    <mergeCell ref="B3:L3"/>
    <mergeCell ref="B8:B11"/>
    <mergeCell ref="C8:C11"/>
    <mergeCell ref="D8:D11"/>
    <mergeCell ref="E8:E11"/>
    <mergeCell ref="I8:I11"/>
    <mergeCell ref="J8:J11"/>
    <mergeCell ref="C6:M6"/>
    <mergeCell ref="C7:M7"/>
  </mergeCells>
  <conditionalFormatting sqref="L12">
    <cfRule type="containsText" dxfId="1" priority="23" operator="containsText" text="НЕОДНОРОДНЫЕ">
      <formula>NOT(ISERROR(SEARCH("НЕОДНОРОДНЫЕ",L12)))</formula>
    </cfRule>
    <cfRule type="cellIs" dxfId="0" priority="24" operator="greaterThan">
      <formula>30</formula>
    </cfRule>
  </conditionalFormatting>
  <pageMargins left="0.70866141732283472" right="0.70866141732283472" top="0.74803149606299213" bottom="0.74803149606299213" header="0.31496062992125984" footer="0.31496062992125984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</dc:creator>
  <cp:lastModifiedBy>olga Tomskaya</cp:lastModifiedBy>
  <cp:lastPrinted>2024-04-18T16:51:14Z</cp:lastPrinted>
  <dcterms:created xsi:type="dcterms:W3CDTF">2021-01-19T11:34:04Z</dcterms:created>
  <dcterms:modified xsi:type="dcterms:W3CDTF">2024-08-20T05:15:51Z</dcterms:modified>
</cp:coreProperties>
</file>