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0490" windowHeight="8235"/>
  </bookViews>
  <sheets>
    <sheet name="Лист1" sheetId="1" r:id="rId1"/>
  </sheets>
  <calcPr calcId="162913" iterateDelta="1E-4"/>
</workbook>
</file>

<file path=xl/calcChain.xml><?xml version="1.0" encoding="utf-8"?>
<calcChain xmlns="http://schemas.openxmlformats.org/spreadsheetml/2006/main">
  <c r="L10" i="1" l="1"/>
  <c r="H11" i="1"/>
  <c r="N11" i="1" s="1"/>
  <c r="K11" i="1"/>
  <c r="L11" i="1"/>
  <c r="H12" i="1"/>
  <c r="N12" i="1" s="1"/>
  <c r="K12" i="1"/>
  <c r="L12" i="1"/>
  <c r="K10" i="1"/>
  <c r="H10" i="1"/>
  <c r="N10" i="1" s="1"/>
  <c r="M11" i="1" l="1"/>
  <c r="M12" i="1"/>
  <c r="N13" i="1"/>
  <c r="M10" i="1"/>
</calcChain>
</file>

<file path=xl/sharedStrings.xml><?xml version="1.0" encoding="utf-8"?>
<sst xmlns="http://schemas.openxmlformats.org/spreadsheetml/2006/main" count="29" uniqueCount="29">
  <si>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</si>
  <si>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</si>
  <si>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</si>
  <si>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</si>
  <si>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</si>
  <si>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</si>
  <si>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</si>
  <si>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</si>
  <si>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</si>
  <si>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</si>
  <si>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</si>
  <si>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</si>
  <si>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</si>
  <si>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</si>
  <si>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</si>
  <si>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</si>
  <si>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</si>
  <si>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</si>
  <si>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</si>
  <si>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</si>
  <si>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</si>
  <si>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</si>
  <si>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</si>
  <si>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</si>
  <si>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</si>
  <si>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</si>
  <si>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>профессиональная программа
повышения квалификации "Первая помощь при
несчастных случаях" от 16 ч.</t>
  </si>
  <si>
    <t>Программа обучения «Охрана труда и
проверка знаний требований охраны
труда работников организаций» 40 ч.</t>
  </si>
  <si>
    <t>Программа повышения квалификации
рабочих «Безопасные методы и приемы
выполнения работ на высоте (2 группа
безопасности работ)»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</si>
</sst>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1" fontId="9" fillId="0" borderId="8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3" fillId="0" borderId="9" xfId="0" applyFont="1" applyBorder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14" fillId="3" borderId="10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12</xdr:row>
      <xdr:rowOff>38100</xdr:rowOff>
    </xdr:from>
    <xdr:to>
      <xdr:col>12</xdr:col>
      <xdr:colOff>962025</xdr:colOff>
      <xdr:row>12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topLeftCell="A9" workbookViewId="0">
      <selection activeCell="C12" sqref="C12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8" t="s">
        <v>0</v>
      </c>
      <c r="M1" s="28"/>
      <c r="N1" s="28"/>
    </row>
    <row r="2" spans="1:14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30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5.75" x14ac:dyDescent="0.25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x14ac:dyDescent="0.2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2" t="s">
        <v>5</v>
      </c>
      <c r="B7" s="34" t="s">
        <v>6</v>
      </c>
      <c r="C7" s="36" t="s">
        <v>7</v>
      </c>
      <c r="D7" s="37"/>
      <c r="E7" s="37"/>
      <c r="F7" s="37"/>
      <c r="G7" s="37"/>
      <c r="H7" s="38"/>
      <c r="I7" s="34" t="s">
        <v>8</v>
      </c>
      <c r="J7" s="34" t="s">
        <v>9</v>
      </c>
      <c r="K7" s="40" t="s">
        <v>10</v>
      </c>
      <c r="L7" s="40"/>
      <c r="M7" s="40"/>
      <c r="N7" s="23" t="s">
        <v>23</v>
      </c>
    </row>
    <row r="8" spans="1:14" ht="76.5" x14ac:dyDescent="0.25">
      <c r="A8" s="33"/>
      <c r="B8" s="35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9"/>
      <c r="J8" s="39"/>
      <c r="K8" s="5" t="s">
        <v>16</v>
      </c>
      <c r="L8" s="6" t="s">
        <v>17</v>
      </c>
      <c r="M8" s="6" t="s">
        <v>18</v>
      </c>
      <c r="N8" s="22"/>
    </row>
    <row r="9" spans="1:14" ht="54" x14ac:dyDescent="0.25">
      <c r="A9" s="7">
        <v>1</v>
      </c>
      <c r="B9" s="20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84" x14ac:dyDescent="0.25">
      <c r="A10" s="19">
        <v>1</v>
      </c>
      <c r="B10" s="21" t="s">
        <v>26</v>
      </c>
      <c r="C10" s="41">
        <v>1000</v>
      </c>
      <c r="D10" s="9">
        <v>800</v>
      </c>
      <c r="E10" s="9">
        <v>960</v>
      </c>
      <c r="F10" s="7"/>
      <c r="G10" s="7"/>
      <c r="H10" s="10">
        <f>C10+D10+E10+F10+G10</f>
        <v>2760</v>
      </c>
      <c r="I10" s="18">
        <v>3</v>
      </c>
      <c r="J10" s="7">
        <v>3</v>
      </c>
      <c r="K10" s="11">
        <f>AVERAGE(C10:G10)</f>
        <v>920</v>
      </c>
      <c r="L10" s="11">
        <f>STDEV(C10:G10)</f>
        <v>105.83005244258362</v>
      </c>
      <c r="M10" s="12">
        <f>L10/K10</f>
        <v>0.11503266569846046</v>
      </c>
      <c r="N10" s="13">
        <f>ROUND(H10*I10/J10/1000,1)</f>
        <v>2.8</v>
      </c>
    </row>
    <row r="11" spans="1:14" ht="72" x14ac:dyDescent="0.25">
      <c r="A11" s="19">
        <v>2</v>
      </c>
      <c r="B11" s="21" t="s">
        <v>27</v>
      </c>
      <c r="C11" s="41">
        <v>2400</v>
      </c>
      <c r="D11" s="9">
        <v>2000</v>
      </c>
      <c r="E11" s="9">
        <v>2500</v>
      </c>
      <c r="F11" s="7"/>
      <c r="G11" s="7"/>
      <c r="H11" s="10">
        <f t="shared" ref="H11:H12" si="0">C11+D11+E11+F11+G11</f>
        <v>6900</v>
      </c>
      <c r="I11" s="18">
        <v>3</v>
      </c>
      <c r="J11" s="7">
        <v>3</v>
      </c>
      <c r="K11" s="11">
        <f t="shared" ref="K11:K12" si="1">AVERAGE(C11:G11)</f>
        <v>2300</v>
      </c>
      <c r="L11" s="11">
        <f t="shared" ref="L11:L12" si="2">STDEV(C11:G11)</f>
        <v>264.57513110645908</v>
      </c>
      <c r="M11" s="12">
        <f t="shared" ref="M11:M12" si="3">L11/K11</f>
        <v>0.11503266569846048</v>
      </c>
      <c r="N11" s="13">
        <f t="shared" ref="N11:N12" si="4">ROUND(H11*I11/J11/1000,1)</f>
        <v>6.9</v>
      </c>
    </row>
    <row r="12" spans="1:14" ht="96" x14ac:dyDescent="0.25">
      <c r="A12" s="19">
        <v>3</v>
      </c>
      <c r="B12" s="21" t="s">
        <v>28</v>
      </c>
      <c r="C12" s="41">
        <v>3000</v>
      </c>
      <c r="D12" s="9">
        <v>2500</v>
      </c>
      <c r="E12" s="9">
        <v>3125</v>
      </c>
      <c r="F12" s="7"/>
      <c r="G12" s="7"/>
      <c r="H12" s="10">
        <f t="shared" si="0"/>
        <v>8625</v>
      </c>
      <c r="I12" s="18">
        <v>1</v>
      </c>
      <c r="J12" s="7">
        <v>3</v>
      </c>
      <c r="K12" s="11">
        <f t="shared" si="1"/>
        <v>2875</v>
      </c>
      <c r="L12" s="11">
        <f t="shared" si="2"/>
        <v>330.71891388307381</v>
      </c>
      <c r="M12" s="12">
        <f t="shared" si="3"/>
        <v>0.11503266569846046</v>
      </c>
      <c r="N12" s="13">
        <f t="shared" si="4"/>
        <v>2.9</v>
      </c>
    </row>
    <row r="13" spans="1:14" ht="27" customHeight="1" x14ac:dyDescent="0.25">
      <c r="A13" s="26" t="s">
        <v>22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15">
        <f>SUM(N10:N12)</f>
        <v>12.6</v>
      </c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2"/>
      <c r="L14" s="1"/>
      <c r="M14" s="1"/>
      <c r="N14" s="2"/>
    </row>
    <row r="15" spans="1:14" x14ac:dyDescent="0.25">
      <c r="A15" s="16"/>
      <c r="B15" s="25" t="s">
        <v>24</v>
      </c>
      <c r="C15" s="25"/>
      <c r="D15" s="25"/>
      <c r="E15" s="24"/>
      <c r="F15" s="24"/>
      <c r="G15" s="24"/>
      <c r="H15" s="17"/>
      <c r="I15" s="16"/>
      <c r="J15" s="16"/>
      <c r="K15" s="16"/>
      <c r="L15" s="16"/>
    </row>
    <row r="16" spans="1:14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</sheetData>
  <mergeCells count="13">
    <mergeCell ref="B15:D15"/>
    <mergeCell ref="A13:L13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2021-11-25T23:20:01Z</dcterms:modified>
</cp:coreProperties>
</file>