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van\Desktop\ЗК ПК\Ноутбук опека\"/>
    </mc:Choice>
  </mc:AlternateContent>
  <xr:revisionPtr revIDLastSave="0" documentId="13_ncr:1_{F96F0007-F6B6-4E49-9064-5327901CF15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1" sheetId="3" r:id="rId2"/>
  </sheets>
  <definedNames>
    <definedName name="_xlnm.Print_Area" localSheetId="0">Лист2!$A$1:$J$23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2" l="1"/>
  <c r="I12" i="2" s="1"/>
  <c r="J12" i="2" l="1"/>
</calcChain>
</file>

<file path=xl/sharedStrings.xml><?xml version="1.0" encoding="utf-8"?>
<sst xmlns="http://schemas.openxmlformats.org/spreadsheetml/2006/main" count="35" uniqueCount="31">
  <si>
    <t>№ п/п</t>
  </si>
  <si>
    <t>Ср. цена за единицу, руб.</t>
  </si>
  <si>
    <t>Сумма, руб.</t>
  </si>
  <si>
    <t>Ед. изм.</t>
  </si>
  <si>
    <t>Коэф. вариации, руб.</t>
  </si>
  <si>
    <t>Обоснование начальной (максимальной) цены контракта</t>
  </si>
  <si>
    <t>Форма № 3</t>
  </si>
  <si>
    <t>Основные характеристики объекта закупки</t>
  </si>
  <si>
    <t>Используемый метод определения НМЦК с обоснованием</t>
  </si>
  <si>
    <t>(должность)</t>
  </si>
  <si>
    <t>Предмет контракта</t>
  </si>
  <si>
    <t>В соответствии с описанием объекта закупки</t>
  </si>
  <si>
    <t>Расчет начальной (максимальной) цены контракта</t>
  </si>
  <si>
    <t>Источники информации о ценах товаров, работ, услуг</t>
  </si>
  <si>
    <t>Кол-во</t>
  </si>
  <si>
    <t>Наименование поставляемых товаров (выполняемых работ, оказываемых услуг)</t>
  </si>
  <si>
    <t>(расшифровка подписи)</t>
  </si>
  <si>
    <t>(подпись)</t>
  </si>
  <si>
    <t>(Ф.И.О. испонителя, телефон)</t>
  </si>
  <si>
    <t>Начальная (максимальная) цена контракта</t>
  </si>
  <si>
    <r>
      <t xml:space="preserve">В соответствии с </t>
    </r>
    <r>
      <rPr>
        <u/>
        <sz val="12"/>
        <color theme="1"/>
        <rFont val="Times New Roman"/>
        <family val="1"/>
        <charset val="204"/>
      </rPr>
      <t>п. 2</t>
    </r>
    <r>
      <rPr>
        <sz val="12"/>
        <color theme="1"/>
        <rFont val="Times New Roman"/>
        <family val="1"/>
        <charset val="204"/>
      </rPr>
      <t xml:space="preserve"> ст. 22 Федерального закона от 05.04.2013 № 44-ФЗ "О контрактной системе в сфере закупок", метод </t>
    </r>
    <r>
      <rPr>
        <u/>
        <sz val="12"/>
        <color theme="1"/>
        <rFont val="Times New Roman"/>
        <family val="1"/>
        <charset val="204"/>
      </rPr>
      <t>сопоставимых рыночных цен (анализ рынка)</t>
    </r>
  </si>
  <si>
    <t>шт.</t>
  </si>
  <si>
    <t>,</t>
  </si>
  <si>
    <t xml:space="preserve"> контрактный управляющий</t>
  </si>
  <si>
    <t xml:space="preserve"> Тюленев А.В</t>
  </si>
  <si>
    <t>Поставка персональной электронно-вычислительной машины(ноутбук) для нужд местной администрации муниципального округа "Гавань"</t>
  </si>
  <si>
    <t xml:space="preserve"> персональная электронно-вычислительная машина(ноутбук)</t>
  </si>
  <si>
    <t>от 01.12.2025 №б/н</t>
  </si>
  <si>
    <t xml:space="preserve"> Поставка персональной электронно-вычислительной машины(ноутбук) для нужд местной администрации муниципального округа "Гавань"</t>
  </si>
  <si>
    <t xml:space="preserve">Сумка для ноутбука </t>
  </si>
  <si>
    <t>Среднее значение цены рассчитанное в результате рассмотрения предложения поставщиков (подрядчиков, исполнителей) в целях определения НМЦК не превышает лимит бюджетных обязательств выделенных на предполагаемую закупку. 
Заказчик устанавливает НМЦК в размере 68 282,66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</si>
</sst>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₽_-;\-* #,##0.00\ _₽_-;_-* &quot;-&quot;??\ _₽_-;_-@_-"/>
    <numFmt numFmtId="165" formatCode="_-* #,##0.00_р_._-;\-* #,##0.00_р_._-;_-* &quot;-&quot;??_р_._-;_-@_-"/>
    <numFmt numFmtId="166" formatCode="0.0000000000000"/>
    <numFmt numFmtId="167" formatCode="0.000"/>
    <numFmt numFmtId="168" formatCode="_-* #,##0.000_р_._-;\-* #,##0.0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name val="Arial Cyr"/>
      <charset val="204"/>
    </font>
    <font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/>
    <xf numFmtId="0" fontId="6" fillId="0" borderId="0" xfId="0" applyFont="1"/>
    <xf numFmtId="0" fontId="4" fillId="0" borderId="0" xfId="2" applyFont="1"/>
    <xf numFmtId="4" fontId="7" fillId="0" borderId="0" xfId="2" applyNumberFormat="1" applyFont="1" applyBorder="1" applyAlignment="1">
      <alignment horizontal="right" vertical="top" wrapText="1"/>
    </xf>
    <xf numFmtId="0" fontId="4" fillId="0" borderId="0" xfId="2" applyFont="1" applyBorder="1" applyAlignment="1">
      <alignment wrapText="1"/>
    </xf>
    <xf numFmtId="0" fontId="4" fillId="0" borderId="0" xfId="2" applyFont="1" applyBorder="1" applyAlignment="1">
      <alignment vertical="center" wrapText="1"/>
    </xf>
    <xf numFmtId="0" fontId="9" fillId="0" borderId="0" xfId="2" applyFont="1"/>
    <xf numFmtId="0" fontId="4" fillId="0" borderId="0" xfId="2" applyFont="1" applyBorder="1" applyAlignment="1">
      <alignment vertical="top"/>
    </xf>
    <xf numFmtId="0" fontId="3" fillId="0" borderId="0" xfId="2" applyFont="1" applyBorder="1" applyAlignment="1">
      <alignment vertical="top" wrapText="1"/>
    </xf>
    <xf numFmtId="0" fontId="4" fillId="0" borderId="0" xfId="2" applyFont="1" applyBorder="1" applyAlignment="1"/>
    <xf numFmtId="0" fontId="4" fillId="2" borderId="1" xfId="6" applyFont="1" applyFill="1" applyBorder="1" applyAlignment="1">
      <alignment horizontal="center" vertical="center" wrapText="1"/>
    </xf>
    <xf numFmtId="165" fontId="4" fillId="0" borderId="0" xfId="3" quotePrefix="1" applyNumberFormat="1" applyFont="1" applyBorder="1" applyAlignment="1">
      <alignment horizontal="center" vertical="center"/>
    </xf>
    <xf numFmtId="166" fontId="0" fillId="0" borderId="0" xfId="0" applyNumberFormat="1" applyBorder="1"/>
    <xf numFmtId="0" fontId="0" fillId="0" borderId="0" xfId="0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3" fontId="3" fillId="0" borderId="0" xfId="2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165" fontId="0" fillId="0" borderId="0" xfId="0" applyNumberFormat="1" applyBorder="1"/>
    <xf numFmtId="165" fontId="4" fillId="0" borderId="1" xfId="3" quotePrefix="1" applyNumberFormat="1" applyFont="1" applyBorder="1"/>
    <xf numFmtId="167" fontId="4" fillId="2" borderId="1" xfId="2" applyNumberFormat="1" applyFont="1" applyFill="1" applyBorder="1" applyAlignment="1" applyProtection="1">
      <alignment horizontal="center" vertical="center" wrapText="1"/>
    </xf>
    <xf numFmtId="167" fontId="4" fillId="2" borderId="1" xfId="2" applyNumberFormat="1" applyFont="1" applyFill="1" applyBorder="1" applyAlignment="1" applyProtection="1">
      <alignment horizontal="right" vertical="center" wrapText="1"/>
    </xf>
    <xf numFmtId="168" fontId="4" fillId="2" borderId="1" xfId="1" applyNumberFormat="1" applyFont="1" applyFill="1" applyBorder="1" applyAlignment="1" applyProtection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4" fontId="4" fillId="2" borderId="1" xfId="6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top" wrapText="1"/>
    </xf>
    <xf numFmtId="0" fontId="4" fillId="0" borderId="1" xfId="2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6" xfId="2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center" vertical="top"/>
    </xf>
    <xf numFmtId="0" fontId="4" fillId="0" borderId="5" xfId="2" applyFont="1" applyBorder="1" applyAlignment="1">
      <alignment horizontal="center"/>
    </xf>
    <xf numFmtId="0" fontId="3" fillId="0" borderId="6" xfId="2" applyFont="1" applyBorder="1" applyAlignment="1">
      <alignment horizontal="center" vertical="top" wrapText="1"/>
    </xf>
    <xf numFmtId="0" fontId="4" fillId="0" borderId="5" xfId="2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</cellXfs>
  <cellStyles count="8">
    <cellStyle name="Обычный" xfId="0" builtinId="0"/>
    <cellStyle name="Обычный 2" xfId="2" xr:uid="{00000000-0005-0000-0000-000001000000}"/>
    <cellStyle name="Обычный 2 2" xfId="5" xr:uid="{00000000-0005-0000-0000-000002000000}"/>
    <cellStyle name="Обычный 2 3" xfId="6" xr:uid="{00000000-0005-0000-0000-000003000000}"/>
    <cellStyle name="Процентный 2" xfId="7" xr:uid="{00000000-0005-0000-0000-000004000000}"/>
    <cellStyle name="Финансовый" xfId="1" builtinId="3"/>
    <cellStyle name="Финансовый 2" xfId="3" xr:uid="{00000000-0005-0000-0000-000006000000}"/>
    <cellStyle name="Финансовый 3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"/>
  <sheetViews>
    <sheetView tabSelected="1" topLeftCell="A4" zoomScale="115" zoomScaleNormal="115" zoomScaleSheetLayoutView="115" workbookViewId="0">
      <selection activeCell="A15" sqref="A15:J15"/>
    </sheetView>
  </sheetViews>
  <sheetFormatPr defaultRowHeight="15" x14ac:dyDescent="0.25"/>
  <cols>
    <col min="1" max="1" width="4.28515625" bestFit="1" customWidth="1"/>
    <col min="2" max="2" width="22.5703125" style="1" customWidth="1"/>
    <col min="3" max="3" width="21.5703125" style="1" customWidth="1"/>
    <col min="4" max="4" width="10.85546875" style="1" customWidth="1"/>
    <col min="5" max="5" width="14.85546875" bestFit="1" customWidth="1"/>
    <col min="6" max="7" width="16.28515625" bestFit="1" customWidth="1"/>
    <col min="8" max="8" width="17.7109375" customWidth="1"/>
    <col min="9" max="9" width="16.28515625" customWidth="1"/>
    <col min="10" max="10" width="18.7109375" customWidth="1"/>
    <col min="11" max="11" width="17" customWidth="1"/>
    <col min="12" max="13" width="9" customWidth="1"/>
  </cols>
  <sheetData>
    <row r="1" spans="1:13" s="1" customFormat="1" ht="15.75" x14ac:dyDescent="0.25">
      <c r="A1" s="2"/>
      <c r="B1" s="2"/>
      <c r="C1" s="2"/>
      <c r="D1" s="2"/>
      <c r="E1" s="2"/>
      <c r="F1" s="2"/>
      <c r="G1" s="2"/>
      <c r="H1" s="2"/>
      <c r="I1" s="2"/>
      <c r="J1" s="16" t="s">
        <v>6</v>
      </c>
    </row>
    <row r="2" spans="1:13" s="1" customFormat="1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 s="1" customFormat="1" ht="15.75" x14ac:dyDescent="0.25">
      <c r="A3" s="38" t="s">
        <v>5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3" s="1" customFormat="1" ht="17.25" customHeight="1" x14ac:dyDescent="0.25">
      <c r="A4" s="39" t="s">
        <v>25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3" s="1" customFormat="1" ht="15.75" x14ac:dyDescent="0.25">
      <c r="A5" s="15"/>
      <c r="B5" s="15"/>
      <c r="C5" s="18"/>
      <c r="D5" s="15"/>
      <c r="E5" s="15"/>
      <c r="F5" s="15"/>
      <c r="G5" s="15"/>
      <c r="H5" s="15"/>
      <c r="I5" s="15"/>
      <c r="J5" s="15"/>
      <c r="K5" s="15"/>
    </row>
    <row r="6" spans="1:13" s="1" customFormat="1" ht="31.5" customHeight="1" x14ac:dyDescent="0.25">
      <c r="A6" s="41" t="s">
        <v>10</v>
      </c>
      <c r="B6" s="41"/>
      <c r="C6" s="41"/>
      <c r="D6" s="41"/>
      <c r="E6" s="41"/>
      <c r="F6" s="42" t="s">
        <v>28</v>
      </c>
      <c r="G6" s="43"/>
      <c r="H6" s="43"/>
      <c r="I6" s="43"/>
      <c r="J6" s="44"/>
    </row>
    <row r="7" spans="1:13" s="1" customFormat="1" ht="15.75" x14ac:dyDescent="0.25">
      <c r="A7" s="45" t="s">
        <v>7</v>
      </c>
      <c r="B7" s="45"/>
      <c r="C7" s="45"/>
      <c r="D7" s="45"/>
      <c r="E7" s="45"/>
      <c r="F7" s="45" t="s">
        <v>11</v>
      </c>
      <c r="G7" s="45"/>
      <c r="H7" s="45"/>
      <c r="I7" s="45"/>
      <c r="J7" s="45"/>
    </row>
    <row r="8" spans="1:13" s="1" customFormat="1" ht="51" customHeight="1" x14ac:dyDescent="0.25">
      <c r="A8" s="45" t="s">
        <v>8</v>
      </c>
      <c r="B8" s="45"/>
      <c r="C8" s="45"/>
      <c r="D8" s="45"/>
      <c r="E8" s="45"/>
      <c r="F8" s="45" t="s">
        <v>20</v>
      </c>
      <c r="G8" s="45"/>
      <c r="H8" s="45"/>
      <c r="I8" s="45"/>
      <c r="J8" s="45"/>
    </row>
    <row r="9" spans="1:13" s="1" customFormat="1" ht="15.75" x14ac:dyDescent="0.25">
      <c r="A9" s="38" t="s">
        <v>12</v>
      </c>
      <c r="B9" s="38"/>
      <c r="C9" s="38"/>
      <c r="D9" s="38"/>
      <c r="E9" s="38"/>
      <c r="F9" s="38"/>
      <c r="G9" s="38"/>
      <c r="H9" s="38"/>
      <c r="I9" s="38"/>
      <c r="J9" s="38"/>
    </row>
    <row r="10" spans="1:13" s="1" customFormat="1" ht="31.5" customHeight="1" x14ac:dyDescent="0.25">
      <c r="A10" s="29" t="s">
        <v>0</v>
      </c>
      <c r="B10" s="29" t="s">
        <v>15</v>
      </c>
      <c r="C10" s="29" t="s">
        <v>3</v>
      </c>
      <c r="D10" s="29" t="s">
        <v>14</v>
      </c>
      <c r="E10" s="30" t="s">
        <v>13</v>
      </c>
      <c r="F10" s="30"/>
      <c r="G10" s="30"/>
      <c r="H10" s="29" t="s">
        <v>1</v>
      </c>
      <c r="I10" s="29" t="s">
        <v>4</v>
      </c>
      <c r="J10" s="29" t="s">
        <v>2</v>
      </c>
    </row>
    <row r="11" spans="1:13" s="1" customFormat="1" ht="64.5" customHeight="1" x14ac:dyDescent="0.25">
      <c r="A11" s="29"/>
      <c r="B11" s="29"/>
      <c r="C11" s="29"/>
      <c r="D11" s="29"/>
      <c r="E11" s="11" t="s">
        <v>27</v>
      </c>
      <c r="F11" s="11" t="s">
        <v>27</v>
      </c>
      <c r="G11" s="11" t="s">
        <v>27</v>
      </c>
      <c r="H11" s="29"/>
      <c r="I11" s="29"/>
      <c r="J11" s="29"/>
    </row>
    <row r="12" spans="1:13" s="1" customFormat="1" ht="63" x14ac:dyDescent="0.25">
      <c r="A12" s="24">
        <v>1</v>
      </c>
      <c r="B12" s="24" t="s">
        <v>26</v>
      </c>
      <c r="C12" s="24" t="s">
        <v>21</v>
      </c>
      <c r="D12" s="24">
        <v>1</v>
      </c>
      <c r="E12" s="25">
        <v>65950</v>
      </c>
      <c r="F12" s="25">
        <v>62499</v>
      </c>
      <c r="G12" s="25">
        <v>69999</v>
      </c>
      <c r="H12" s="21">
        <f t="shared" ref="H12" si="0">ROUND(AVERAGE(E12:G12),2)</f>
        <v>66149.33</v>
      </c>
      <c r="I12" s="22">
        <f t="shared" ref="I12" si="1">ROUND(STDEV(E12:G12)/H12*100,2)</f>
        <v>5.67</v>
      </c>
      <c r="J12" s="23">
        <f t="shared" ref="J12" si="2">D12*H12</f>
        <v>66149.33</v>
      </c>
    </row>
    <row r="13" spans="1:13" s="1" customFormat="1" ht="15.75" x14ac:dyDescent="0.25">
      <c r="A13" s="26">
        <v>2</v>
      </c>
      <c r="B13" s="26" t="s">
        <v>29</v>
      </c>
      <c r="C13" s="26" t="s">
        <v>21</v>
      </c>
      <c r="D13" s="26">
        <v>1</v>
      </c>
      <c r="E13" s="25">
        <v>2300</v>
      </c>
      <c r="F13" s="25">
        <v>2100</v>
      </c>
      <c r="G13" s="25">
        <v>2000</v>
      </c>
      <c r="H13" s="21">
        <v>2133.33</v>
      </c>
      <c r="I13" s="22">
        <v>7.16</v>
      </c>
      <c r="J13" s="23">
        <v>2133.33</v>
      </c>
    </row>
    <row r="14" spans="1:13" s="1" customFormat="1" ht="15.75" x14ac:dyDescent="0.25">
      <c r="A14" s="28" t="s">
        <v>19</v>
      </c>
      <c r="B14" s="28"/>
      <c r="C14" s="28"/>
      <c r="D14" s="28"/>
      <c r="E14" s="28"/>
      <c r="F14" s="28"/>
      <c r="G14" s="28"/>
      <c r="H14" s="28"/>
      <c r="I14" s="28"/>
      <c r="J14" s="20">
        <v>68282.66</v>
      </c>
    </row>
    <row r="15" spans="1:13" s="1" customFormat="1" ht="49.5" customHeight="1" x14ac:dyDescent="0.25">
      <c r="A15" s="31" t="s">
        <v>30</v>
      </c>
      <c r="B15" s="32"/>
      <c r="C15" s="32"/>
      <c r="D15" s="32"/>
      <c r="E15" s="32"/>
      <c r="F15" s="32"/>
      <c r="G15" s="32"/>
      <c r="H15" s="32"/>
      <c r="I15" s="32"/>
      <c r="J15" s="32"/>
      <c r="K15" s="14"/>
    </row>
    <row r="16" spans="1:13" ht="3" customHeight="1" x14ac:dyDescent="0.25">
      <c r="A16" s="14" t="s">
        <v>22</v>
      </c>
      <c r="B16" s="14"/>
      <c r="C16" s="14"/>
      <c r="D16" s="14"/>
      <c r="E16" s="14"/>
      <c r="F16" s="14"/>
      <c r="G16" s="14"/>
      <c r="H16" s="14"/>
      <c r="I16" s="12"/>
      <c r="J16" s="13"/>
      <c r="K16" s="19"/>
      <c r="M16" s="1"/>
    </row>
    <row r="17" spans="1:13" ht="31.5" customHeight="1" x14ac:dyDescent="0.25">
      <c r="A17" s="27" t="s">
        <v>23</v>
      </c>
      <c r="B17" s="27"/>
      <c r="C17" s="27"/>
      <c r="D17" s="27"/>
      <c r="E17" s="27"/>
      <c r="F17" s="27"/>
      <c r="G17" s="27"/>
      <c r="I17" s="12"/>
      <c r="J17" s="14"/>
      <c r="M17" s="1"/>
    </row>
    <row r="18" spans="1:13" ht="15.75" x14ac:dyDescent="0.25">
      <c r="A18" s="34" t="s">
        <v>9</v>
      </c>
      <c r="B18" s="34"/>
      <c r="C18" s="34"/>
      <c r="D18" s="34"/>
      <c r="E18" s="34"/>
      <c r="F18" s="34"/>
      <c r="G18" s="34"/>
      <c r="I18" s="12"/>
      <c r="J18" s="14"/>
      <c r="M18" s="1"/>
    </row>
    <row r="19" spans="1:13" ht="15.75" x14ac:dyDescent="0.25">
      <c r="A19" s="37"/>
      <c r="B19" s="37"/>
      <c r="C19" s="37"/>
      <c r="D19" s="37"/>
      <c r="E19" s="8"/>
      <c r="F19" s="35" t="s">
        <v>24</v>
      </c>
      <c r="G19" s="35"/>
      <c r="H19" s="10"/>
      <c r="I19" s="10"/>
      <c r="J19" s="10"/>
      <c r="K19" s="10"/>
      <c r="M19" s="1"/>
    </row>
    <row r="20" spans="1:13" ht="15.75" x14ac:dyDescent="0.25">
      <c r="A20" s="36" t="s">
        <v>17</v>
      </c>
      <c r="B20" s="36"/>
      <c r="C20" s="36"/>
      <c r="D20" s="36"/>
      <c r="E20" s="5"/>
      <c r="F20" s="36" t="s">
        <v>16</v>
      </c>
      <c r="G20" s="36"/>
      <c r="H20" s="9"/>
      <c r="I20" s="9"/>
      <c r="J20" s="9"/>
      <c r="K20" s="17"/>
      <c r="M20" s="1"/>
    </row>
    <row r="21" spans="1:13" ht="15.75" x14ac:dyDescent="0.25">
      <c r="A21" s="5"/>
      <c r="B21" s="6"/>
      <c r="C21" s="6"/>
      <c r="D21" s="5"/>
      <c r="E21" s="5"/>
      <c r="F21" s="5"/>
      <c r="G21" s="4"/>
      <c r="M21" s="1"/>
    </row>
    <row r="22" spans="1:13" ht="15.75" x14ac:dyDescent="0.25">
      <c r="A22" s="33" t="s">
        <v>24</v>
      </c>
      <c r="B22" s="33"/>
      <c r="C22" s="33"/>
      <c r="D22" s="33"/>
      <c r="E22" s="33"/>
      <c r="F22" s="33"/>
      <c r="G22" s="3"/>
    </row>
    <row r="23" spans="1:13" ht="15.75" x14ac:dyDescent="0.25">
      <c r="A23" s="34" t="s">
        <v>18</v>
      </c>
      <c r="B23" s="34"/>
      <c r="C23" s="34"/>
      <c r="D23" s="34"/>
      <c r="E23" s="34"/>
      <c r="F23" s="34"/>
      <c r="G23" s="7"/>
    </row>
  </sheetData>
  <mergeCells count="27">
    <mergeCell ref="A8:E8"/>
    <mergeCell ref="F8:J8"/>
    <mergeCell ref="A9:J9"/>
    <mergeCell ref="A10:A11"/>
    <mergeCell ref="B10:B11"/>
    <mergeCell ref="C10:C11"/>
    <mergeCell ref="J10:J11"/>
    <mergeCell ref="A3:K3"/>
    <mergeCell ref="A4:K4"/>
    <mergeCell ref="A6:E6"/>
    <mergeCell ref="F6:J6"/>
    <mergeCell ref="A7:E7"/>
    <mergeCell ref="F7:J7"/>
    <mergeCell ref="A22:F22"/>
    <mergeCell ref="A23:F23"/>
    <mergeCell ref="A18:G18"/>
    <mergeCell ref="F19:G19"/>
    <mergeCell ref="F20:G20"/>
    <mergeCell ref="A20:D20"/>
    <mergeCell ref="A19:D19"/>
    <mergeCell ref="A17:G17"/>
    <mergeCell ref="A14:I14"/>
    <mergeCell ref="D10:D11"/>
    <mergeCell ref="E10:G10"/>
    <mergeCell ref="H10:H11"/>
    <mergeCell ref="I10:I11"/>
    <mergeCell ref="A15:J15"/>
  </mergeCells>
  <pageMargins left="0.25" right="0.25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Лист1</vt:lpstr>
      <vt:lpstr>Лист2!Область_печати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Гришина</dc:creator>
  <cp:lastModifiedBy>gavan</cp:lastModifiedBy>
  <cp:lastPrinted>2025-11-12T14:37:21Z</cp:lastPrinted>
  <dcterms:created xsi:type="dcterms:W3CDTF">2017-02-15T04:32:41Z</dcterms:created>
  <dcterms:modified xsi:type="dcterms:W3CDTF">2025-12-02T07:15:33Z</dcterms:modified>
</cp:coreProperties>
</file>